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javier/Desktop/"/>
    </mc:Choice>
  </mc:AlternateContent>
  <xr:revisionPtr revIDLastSave="0" documentId="13_ncr:1_{04727130-8A76-5241-BE5E-E20A43D158A0}" xr6:coauthVersionLast="47" xr6:coauthVersionMax="47" xr10:uidLastSave="{00000000-0000-0000-0000-000000000000}"/>
  <bookViews>
    <workbookView xWindow="0" yWindow="660" windowWidth="26540" windowHeight="16300" tabRatio="500" activeTab="2" xr2:uid="{00000000-000D-0000-FFFF-FFFF00000000}"/>
  </bookViews>
  <sheets>
    <sheet name="3 year Projections Good " sheetId="1" r:id="rId1"/>
    <sheet name="3 year Projections Better " sheetId="2" r:id="rId2"/>
    <sheet name="3 year Projections Best 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30" i="2" l="1"/>
  <c r="M130" i="2"/>
  <c r="L130" i="2"/>
  <c r="K130" i="2"/>
  <c r="J130" i="2"/>
  <c r="I130" i="2"/>
  <c r="H130" i="2"/>
  <c r="G130" i="2"/>
  <c r="F130" i="2"/>
  <c r="E130" i="2"/>
  <c r="D130" i="2"/>
  <c r="C130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O102" i="2"/>
  <c r="O101" i="2"/>
  <c r="N85" i="2"/>
  <c r="M85" i="2"/>
  <c r="L85" i="2"/>
  <c r="K85" i="2"/>
  <c r="J85" i="2"/>
  <c r="I85" i="2"/>
  <c r="H85" i="2"/>
  <c r="G85" i="2"/>
  <c r="F85" i="2"/>
  <c r="E85" i="2"/>
  <c r="D85" i="2"/>
  <c r="C85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N58" i="2"/>
  <c r="M58" i="2"/>
  <c r="L58" i="2"/>
  <c r="K58" i="2"/>
  <c r="J58" i="2"/>
  <c r="I58" i="2"/>
  <c r="H58" i="2"/>
  <c r="G58" i="2"/>
  <c r="F58" i="2"/>
  <c r="E58" i="2"/>
  <c r="D58" i="2"/>
  <c r="C58" i="2"/>
  <c r="O57" i="2"/>
  <c r="O56" i="2"/>
  <c r="N40" i="2"/>
  <c r="M40" i="2"/>
  <c r="L40" i="2"/>
  <c r="K40" i="2"/>
  <c r="J40" i="2"/>
  <c r="I40" i="2"/>
  <c r="H40" i="2"/>
  <c r="G40" i="2"/>
  <c r="F40" i="2"/>
  <c r="E40" i="2"/>
  <c r="D40" i="2"/>
  <c r="C40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N13" i="2"/>
  <c r="M13" i="2"/>
  <c r="L13" i="2"/>
  <c r="K13" i="2"/>
  <c r="J13" i="2"/>
  <c r="I13" i="2"/>
  <c r="H13" i="2"/>
  <c r="G13" i="2"/>
  <c r="F13" i="2"/>
  <c r="E13" i="2"/>
  <c r="D13" i="2"/>
  <c r="C13" i="2"/>
  <c r="O11" i="2"/>
  <c r="N130" i="1"/>
  <c r="M130" i="1"/>
  <c r="L130" i="1"/>
  <c r="K130" i="1"/>
  <c r="J130" i="1"/>
  <c r="I130" i="1"/>
  <c r="H130" i="1"/>
  <c r="G130" i="1"/>
  <c r="F130" i="1"/>
  <c r="E130" i="1"/>
  <c r="D130" i="1"/>
  <c r="C130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O102" i="1"/>
  <c r="O101" i="1"/>
  <c r="N85" i="1"/>
  <c r="M85" i="1"/>
  <c r="L85" i="1"/>
  <c r="K85" i="1"/>
  <c r="J85" i="1"/>
  <c r="I85" i="1"/>
  <c r="H85" i="1"/>
  <c r="G85" i="1"/>
  <c r="F85" i="1"/>
  <c r="E85" i="1"/>
  <c r="D85" i="1"/>
  <c r="C85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N58" i="1"/>
  <c r="M58" i="1"/>
  <c r="L58" i="1"/>
  <c r="K58" i="1"/>
  <c r="J58" i="1"/>
  <c r="I58" i="1"/>
  <c r="H58" i="1"/>
  <c r="G58" i="1"/>
  <c r="F58" i="1"/>
  <c r="E58" i="1"/>
  <c r="D58" i="1"/>
  <c r="C58" i="1"/>
  <c r="O57" i="1"/>
  <c r="O56" i="1"/>
  <c r="N40" i="1"/>
  <c r="M40" i="1"/>
  <c r="L40" i="1"/>
  <c r="K40" i="1"/>
  <c r="J40" i="1"/>
  <c r="I40" i="1"/>
  <c r="H40" i="1"/>
  <c r="G40" i="1"/>
  <c r="F40" i="1"/>
  <c r="E40" i="1"/>
  <c r="D40" i="1"/>
  <c r="C40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N13" i="1"/>
  <c r="M13" i="1"/>
  <c r="L13" i="1"/>
  <c r="K13" i="1"/>
  <c r="J13" i="1"/>
  <c r="I13" i="1"/>
  <c r="H13" i="1"/>
  <c r="G13" i="1"/>
  <c r="F13" i="1"/>
  <c r="E13" i="1"/>
  <c r="D13" i="1"/>
  <c r="C13" i="1"/>
  <c r="O11" i="1"/>
  <c r="N130" i="3"/>
  <c r="M130" i="3"/>
  <c r="L130" i="3"/>
  <c r="K130" i="3"/>
  <c r="J130" i="3"/>
  <c r="I130" i="3"/>
  <c r="H130" i="3"/>
  <c r="G130" i="3"/>
  <c r="F130" i="3"/>
  <c r="E130" i="3"/>
  <c r="D130" i="3"/>
  <c r="C130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O102" i="3"/>
  <c r="O101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N58" i="3"/>
  <c r="M58" i="3"/>
  <c r="L58" i="3"/>
  <c r="K58" i="3"/>
  <c r="J58" i="3"/>
  <c r="I58" i="3"/>
  <c r="H58" i="3"/>
  <c r="G58" i="3"/>
  <c r="F58" i="3"/>
  <c r="E58" i="3"/>
  <c r="D58" i="3"/>
  <c r="C58" i="3"/>
  <c r="O57" i="3"/>
  <c r="O56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N13" i="3"/>
  <c r="M13" i="3"/>
  <c r="L13" i="3"/>
  <c r="K13" i="3"/>
  <c r="J13" i="3"/>
  <c r="I13" i="3"/>
  <c r="H13" i="3"/>
  <c r="G13" i="3"/>
  <c r="F13" i="3"/>
  <c r="E13" i="3"/>
  <c r="D13" i="3"/>
  <c r="C13" i="3"/>
  <c r="O11" i="3"/>
  <c r="N132" i="2" l="1"/>
  <c r="M132" i="2"/>
  <c r="L132" i="2"/>
  <c r="K132" i="2"/>
  <c r="J132" i="2"/>
  <c r="I132" i="2"/>
  <c r="H132" i="2"/>
  <c r="G132" i="2"/>
  <c r="F132" i="2"/>
  <c r="E132" i="2"/>
  <c r="D132" i="2"/>
  <c r="C132" i="2"/>
  <c r="O130" i="2"/>
  <c r="O13" i="2"/>
  <c r="O42" i="2" s="1"/>
  <c r="N132" i="1"/>
  <c r="I132" i="1"/>
  <c r="E132" i="1"/>
  <c r="O130" i="1"/>
  <c r="O13" i="1"/>
  <c r="G132" i="3"/>
  <c r="L87" i="3"/>
  <c r="O58" i="3"/>
  <c r="O87" i="3" s="1"/>
  <c r="O13" i="3"/>
  <c r="O42" i="3" s="1"/>
  <c r="N87" i="2"/>
  <c r="M87" i="2"/>
  <c r="L87" i="2"/>
  <c r="K87" i="2"/>
  <c r="J87" i="2"/>
  <c r="I87" i="2"/>
  <c r="H87" i="2"/>
  <c r="G87" i="2"/>
  <c r="F87" i="2"/>
  <c r="E87" i="2"/>
  <c r="D87" i="2"/>
  <c r="C87" i="2"/>
  <c r="O85" i="2"/>
  <c r="M132" i="1"/>
  <c r="L132" i="1"/>
  <c r="J132" i="1"/>
  <c r="H132" i="1"/>
  <c r="F132" i="1"/>
  <c r="D132" i="1"/>
  <c r="M132" i="3"/>
  <c r="J132" i="3"/>
  <c r="H132" i="3"/>
  <c r="D132" i="3"/>
  <c r="N87" i="3"/>
  <c r="K87" i="3"/>
  <c r="O58" i="2"/>
  <c r="O87" i="2" s="1"/>
  <c r="N42" i="2"/>
  <c r="M42" i="2"/>
  <c r="L42" i="2"/>
  <c r="K42" i="2"/>
  <c r="J42" i="2"/>
  <c r="I42" i="2"/>
  <c r="H42" i="2"/>
  <c r="G42" i="2"/>
  <c r="F42" i="2"/>
  <c r="E42" i="2"/>
  <c r="D42" i="2"/>
  <c r="C42" i="2"/>
  <c r="O40" i="2"/>
  <c r="K132" i="1"/>
  <c r="G132" i="1"/>
  <c r="C132" i="1"/>
  <c r="N132" i="3"/>
  <c r="L132" i="3"/>
  <c r="I132" i="3"/>
  <c r="E132" i="3"/>
  <c r="C132" i="3"/>
  <c r="M87" i="3"/>
  <c r="H87" i="3"/>
  <c r="F87" i="3"/>
  <c r="M42" i="3"/>
  <c r="O103" i="1"/>
  <c r="N87" i="1"/>
  <c r="M87" i="1"/>
  <c r="L87" i="1"/>
  <c r="K87" i="1"/>
  <c r="J87" i="1"/>
  <c r="I87" i="1"/>
  <c r="H87" i="1"/>
  <c r="G87" i="1"/>
  <c r="F87" i="1"/>
  <c r="E87" i="1"/>
  <c r="D87" i="1"/>
  <c r="C87" i="1"/>
  <c r="O85" i="1"/>
  <c r="O58" i="1"/>
  <c r="O87" i="1" s="1"/>
  <c r="N42" i="1"/>
  <c r="M42" i="1"/>
  <c r="L42" i="1"/>
  <c r="K42" i="1"/>
  <c r="J42" i="1"/>
  <c r="I42" i="1"/>
  <c r="H42" i="1"/>
  <c r="G42" i="1"/>
  <c r="F42" i="1"/>
  <c r="E42" i="1"/>
  <c r="D42" i="1"/>
  <c r="C42" i="1"/>
  <c r="O40" i="1"/>
  <c r="K132" i="3"/>
  <c r="F132" i="3"/>
  <c r="O130" i="3"/>
  <c r="O103" i="3"/>
  <c r="O132" i="3" s="1"/>
  <c r="J87" i="3"/>
  <c r="N42" i="3"/>
  <c r="L42" i="3"/>
  <c r="G87" i="3"/>
  <c r="I87" i="3"/>
  <c r="E87" i="3"/>
  <c r="D87" i="3"/>
  <c r="C87" i="3"/>
  <c r="K42" i="3"/>
  <c r="J42" i="3"/>
  <c r="I42" i="3"/>
  <c r="H42" i="3"/>
  <c r="G42" i="3"/>
  <c r="F42" i="3"/>
  <c r="E42" i="3"/>
  <c r="D42" i="3"/>
  <c r="C42" i="3"/>
  <c r="B136" i="2" l="1"/>
  <c r="B137" i="2"/>
  <c r="B137" i="3"/>
  <c r="B136" i="3"/>
  <c r="O132" i="2"/>
  <c r="B138" i="2" s="1"/>
  <c r="O42" i="1"/>
  <c r="B138" i="3"/>
  <c r="O132" i="1"/>
  <c r="B138" i="1" s="1"/>
  <c r="B136" i="1" l="1"/>
  <c r="B137" i="1"/>
</calcChain>
</file>

<file path=xl/sharedStrings.xml><?xml version="1.0" encoding="utf-8"?>
<sst xmlns="http://schemas.openxmlformats.org/spreadsheetml/2006/main" count="570" uniqueCount="59">
  <si>
    <t>Profit and Loss Form for Year 2025</t>
  </si>
  <si>
    <t>Company Name:</t>
  </si>
  <si>
    <t>PorchApp, Inc.</t>
  </si>
  <si>
    <t xml:space="preserve">Company Address: </t>
  </si>
  <si>
    <t>Atlanta, GA</t>
  </si>
  <si>
    <t xml:space="preserve">Type of Business: </t>
  </si>
  <si>
    <t>Digital community / health-tech (SaaS)</t>
  </si>
  <si>
    <t>Gross Income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</si>
  <si>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</si>
  <si>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</si>
  <si>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</si>
  <si>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</si>
  <si>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</si>
  <si>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</si>
  <si>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</si>
  <si>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</si>
  <si>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</si>
  <si>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</si>
  <si>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</si>
  <si>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</si>
  <si>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</si>
  <si>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Other</t>
  </si>
  <si>
    <t>Total Income</t>
  </si>
  <si>
    <t>Expenses</t>
  </si>
  <si>
    <t xml:space="preserve">September </t>
  </si>
  <si>
    <t xml:space="preserve">October </t>
  </si>
  <si>
    <t>Accounting Fees</t>
  </si>
  <si>
    <t>Advertising</t>
  </si>
  <si>
    <t>Auto and Truck Expenses</t>
  </si>
  <si>
    <t>1099 Contractors</t>
  </si>
  <si>
    <t>Salary Officer 1</t>
  </si>
  <si>
    <t>Salary Officer 2</t>
  </si>
  <si>
    <t>Credit Card Interest</t>
  </si>
  <si>
    <t>Gas</t>
  </si>
  <si>
    <t>Insurance Expense</t>
  </si>
  <si>
    <t>Legal Expenses</t>
  </si>
  <si>
    <t>Land Purchase</t>
  </si>
  <si>
    <t xml:space="preserve">                  </t>
  </si>
  <si>
    <t>Golf Cart Rental</t>
  </si>
  <si>
    <t>Loan Interest</t>
  </si>
  <si>
    <t>Payroll Expense</t>
  </si>
  <si>
    <t>Repairs and Maintenance</t>
  </si>
  <si>
    <t>Rent Due To Mgmt Clients</t>
  </si>
  <si>
    <t>Survey and Soil Test</t>
  </si>
  <si>
    <t>Supplies</t>
  </si>
  <si>
    <t>Telephone Expense</t>
  </si>
  <si>
    <t>Travel Expense</t>
  </si>
  <si>
    <t>Utilities</t>
  </si>
  <si>
    <t>Total Expenses</t>
  </si>
  <si>
    <t xml:space="preserve">Total Net Income ( Income- Expense) </t>
  </si>
  <si>
    <t>Profit and Loss Form for Year 2026</t>
  </si>
  <si>
    <t>WiFi Expense</t>
  </si>
  <si>
    <t>Profit and Loss Form for Year 2027</t>
  </si>
  <si>
    <t>Workshop Costs</t>
  </si>
  <si>
    <t>Cash available end of 2025</t>
  </si>
  <si>
    <t>Cash available end of 2026</t>
  </si>
  <si>
    <t>Cash available end of 2027</t>
  </si>
  <si>
    <t>PorchApp assumptions — Revenue: PMPM (insurer/Medicare Advantage pay per active senior/mo: $3.00 '25, $3.50 '26, $4.00 '27) x active seniors + monthly sponsorships (AARP/health systems). Conservative pilot launch in 2 cities, scaling nationally. Blue cells = inputs; black = formulas.</t>
  </si>
  <si>
    <t xml:space="preserve">Company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</si>
</sst>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_([$$-409]* #,##0.00_);_([$$-409]* \(#,##0.00\);_([$$-409]* \-??_);_(@_)"/>
    <numFmt numFmtId="166" formatCode="_(\$* #,##0.00_);_(\$* \(#,##0.00\);_(\$* \-??_);_(@_)"/>
  </numFmts>
  <fonts count="16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b/>
      <sz val="14"/>
      <name val="Arial"/>
      <family val="2"/>
    </font>
    <font>
      <b/>
      <sz val="16"/>
      <color rgb="FF000000"/>
      <name val="Calibri"/>
      <family val="2"/>
      <charset val="1"/>
    </font>
    <font>
      <b/>
      <sz val="14"/>
      <color theme="1"/>
      <name val="Arial"/>
      <family val="2"/>
      <charset val="1"/>
    </font>
    <font>
      <sz val="14"/>
      <color theme="1"/>
      <name val="Arial"/>
      <family val="2"/>
      <charset val="1"/>
    </font>
    <font>
      <sz val="14"/>
      <color rgb="FF0000FF"/>
      <name val="Arial"/>
      <family val="2"/>
    </font>
    <font>
      <sz val="10"/>
      <color theme="1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9"/>
      <name val="Arial"/>
      <family val="2"/>
    </font>
    <font>
      <sz val="10"/>
      <color rgb="FF000000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000000"/>
      <name val="Arial (Body)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B3CEFB"/>
      </patternFill>
    </fill>
    <fill>
      <patternFill patternType="solid">
        <fgColor theme="0"/>
        <bgColor rgb="FFFFFFCC"/>
      </patternFill>
    </fill>
    <fill>
      <patternFill patternType="solid">
        <fgColor theme="4" tint="0.59987182226020086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6" fontId="12" fillId="0" borderId="0"/>
  </cellStyleXfs>
  <cellXfs count="55">
    <xf numFmtId="0" fontId="0" fillId="0" borderId="0" xfId="0"/>
    <xf numFmtId="0" fontId="5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164" fontId="8" fillId="0" borderId="1" xfId="0" applyNumberFormat="1" applyFont="1" applyBorder="1"/>
    <xf numFmtId="164" fontId="8" fillId="0" borderId="2" xfId="0" applyNumberFormat="1" applyFont="1" applyBorder="1"/>
    <xf numFmtId="164" fontId="7" fillId="2" borderId="1" xfId="0" applyNumberFormat="1" applyFont="1" applyFill="1" applyBorder="1"/>
    <xf numFmtId="164" fontId="8" fillId="0" borderId="0" xfId="0" applyNumberFormat="1" applyFont="1"/>
    <xf numFmtId="164" fontId="7" fillId="0" borderId="0" xfId="0" applyNumberFormat="1" applyFont="1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/>
    <xf numFmtId="164" fontId="2" fillId="0" borderId="1" xfId="0" applyNumberFormat="1" applyFont="1" applyBorder="1"/>
    <xf numFmtId="0" fontId="7" fillId="3" borderId="0" xfId="0" applyFont="1" applyFill="1"/>
    <xf numFmtId="164" fontId="7" fillId="0" borderId="1" xfId="0" applyNumberFormat="1" applyFont="1" applyBorder="1"/>
    <xf numFmtId="0" fontId="9" fillId="0" borderId="0" xfId="0" applyFont="1"/>
    <xf numFmtId="164" fontId="2" fillId="2" borderId="1" xfId="0" applyNumberFormat="1" applyFont="1" applyFill="1" applyBorder="1"/>
    <xf numFmtId="164" fontId="2" fillId="2" borderId="2" xfId="0" applyNumberFormat="1" applyFont="1" applyFill="1" applyBorder="1"/>
    <xf numFmtId="164" fontId="6" fillId="2" borderId="1" xfId="0" applyNumberFormat="1" applyFont="1" applyFill="1" applyBorder="1"/>
    <xf numFmtId="164" fontId="0" fillId="0" borderId="0" xfId="0" applyNumberFormat="1"/>
    <xf numFmtId="164" fontId="2" fillId="2" borderId="1" xfId="0" applyNumberFormat="1" applyFont="1" applyFill="1" applyBorder="1" applyAlignment="1">
      <alignment horizontal="right"/>
    </xf>
    <xf numFmtId="0" fontId="10" fillId="4" borderId="0" xfId="0" applyFont="1" applyFill="1"/>
    <xf numFmtId="165" fontId="10" fillId="4" borderId="0" xfId="0" applyNumberFormat="1" applyFont="1" applyFill="1"/>
    <xf numFmtId="0" fontId="10" fillId="0" borderId="0" xfId="0" applyFont="1"/>
    <xf numFmtId="165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0" fillId="0" borderId="0" xfId="1" applyFont="1" applyAlignment="1">
      <alignment horizontal="center"/>
    </xf>
    <xf numFmtId="166" fontId="0" fillId="0" borderId="0" xfId="1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166" fontId="12" fillId="0" borderId="0" xfId="1" applyAlignment="1">
      <alignment horizontal="center"/>
    </xf>
    <xf numFmtId="166" fontId="0" fillId="0" borderId="0" xfId="1" applyFont="1" applyAlignment="1">
      <alignment horizontal="right"/>
    </xf>
    <xf numFmtId="0" fontId="13" fillId="0" borderId="0" xfId="0" applyFont="1"/>
    <xf numFmtId="166" fontId="13" fillId="0" borderId="0" xfId="1" applyFont="1" applyAlignment="1">
      <alignment horizontal="center"/>
    </xf>
    <xf numFmtId="166" fontId="13" fillId="0" borderId="0" xfId="1" applyFont="1"/>
    <xf numFmtId="166" fontId="13" fillId="0" borderId="0" xfId="1" applyFont="1" applyAlignment="1">
      <alignment horizontal="right"/>
    </xf>
    <xf numFmtId="0" fontId="1" fillId="0" borderId="0" xfId="0" applyFont="1"/>
    <xf numFmtId="0" fontId="5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3C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"/>
  <sheetViews>
    <sheetView zoomScale="90" zoomScaleNormal="90" workbookViewId="0">
      <selection activeCell="A46" sqref="A46"/>
    </sheetView>
  </sheetViews>
  <sheetFormatPr baseColWidth="10" defaultColWidth="12.6640625" defaultRowHeight="13" x14ac:dyDescent="0.15"/>
  <cols>
    <col min="1" max="1" width="68.6640625" customWidth="1"/>
    <col min="2" max="2" width="15.83203125" customWidth="1"/>
    <col min="3" max="3" width="16.6640625" customWidth="1"/>
    <col min="4" max="4" width="15.5" customWidth="1"/>
    <col min="5" max="5" width="17.5" customWidth="1"/>
    <col min="6" max="6" width="15" customWidth="1"/>
    <col min="7" max="7" width="16.5" customWidth="1"/>
    <col min="8" max="8" width="16.33203125" customWidth="1"/>
    <col min="9" max="9" width="14.5" customWidth="1"/>
    <col min="10" max="10" width="17.83203125" customWidth="1"/>
    <col min="11" max="11" width="17.33203125" customWidth="1"/>
    <col min="12" max="12" width="20" customWidth="1"/>
    <col min="13" max="13" width="18.1640625" customWidth="1"/>
    <col min="14" max="14" width="14.6640625" customWidth="1"/>
    <col min="15" max="15" width="18" customWidth="1"/>
  </cols>
  <sheetData>
    <row r="1" spans="1:15" ht="15.75" customHeight="1" x14ac:dyDescent="0.2">
      <c r="A1" s="53" t="s">
        <v>0</v>
      </c>
      <c r="B1" s="53"/>
      <c r="C1" s="53"/>
      <c r="D1" s="53"/>
      <c r="E1" s="3"/>
      <c r="F1" s="3"/>
      <c r="G1" s="4"/>
    </row>
    <row r="2" spans="1:15" ht="18" customHeight="1" x14ac:dyDescent="0.2">
      <c r="A2" s="3"/>
      <c r="B2" s="3"/>
      <c r="C2" s="3"/>
      <c r="D2" s="3"/>
      <c r="E2" s="3"/>
      <c r="F2" s="3"/>
      <c r="G2" s="4"/>
    </row>
    <row r="3" spans="1:15" ht="15.75" customHeight="1" x14ac:dyDescent="0.2">
      <c r="A3" s="53" t="s">
        <v>1</v>
      </c>
      <c r="B3" s="53"/>
      <c r="C3" s="53"/>
      <c r="D3" s="53"/>
      <c r="E3" s="53"/>
      <c r="F3" s="3"/>
      <c r="G3" s="5" t="s">
        <v>2</v>
      </c>
    </row>
    <row r="4" spans="1:15" ht="15.75" customHeight="1" x14ac:dyDescent="0.2">
      <c r="A4" s="53" t="s">
        <v>3</v>
      </c>
      <c r="B4" s="53"/>
      <c r="C4" s="53"/>
      <c r="D4" s="53"/>
      <c r="E4" s="53"/>
      <c r="F4" s="53"/>
      <c r="G4" s="5" t="s">
        <v>4</v>
      </c>
    </row>
    <row r="5" spans="1:15" ht="15.75" customHeight="1" x14ac:dyDescent="0.2">
      <c r="A5" s="2" t="s">
        <v>5</v>
      </c>
      <c r="B5" s="3"/>
      <c r="C5" s="3"/>
      <c r="D5" s="3"/>
      <c r="E5" s="3"/>
      <c r="F5" s="3"/>
      <c r="G5" s="5" t="s">
        <v>6</v>
      </c>
    </row>
    <row r="6" spans="1:15" ht="15.75" customHeight="1" x14ac:dyDescent="0.2">
      <c r="A6" s="53"/>
      <c r="B6" s="53"/>
      <c r="C6" s="53"/>
      <c r="D6" s="3"/>
      <c r="E6" s="3"/>
      <c r="F6" s="3"/>
      <c r="G6" s="4"/>
    </row>
    <row r="7" spans="1:15" ht="15.75" customHeight="1" x14ac:dyDescent="0.25">
      <c r="A7" s="54"/>
      <c r="B7" s="54"/>
      <c r="C7" s="4"/>
      <c r="D7" s="4"/>
      <c r="E7" s="4"/>
      <c r="F7" s="4"/>
      <c r="G7" s="4"/>
    </row>
    <row r="8" spans="1:15" ht="15.75" customHeight="1" x14ac:dyDescent="0.2">
      <c r="A8" s="4"/>
      <c r="B8" s="4"/>
      <c r="C8" s="4"/>
      <c r="D8" s="4"/>
      <c r="E8" s="4"/>
      <c r="F8" s="4"/>
      <c r="G8" s="4"/>
    </row>
    <row r="9" spans="1:15" ht="15.75" customHeight="1" x14ac:dyDescent="0.2">
      <c r="A9" s="2" t="s">
        <v>7</v>
      </c>
      <c r="B9" s="3"/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  <c r="M9" s="7" t="s">
        <v>18</v>
      </c>
      <c r="N9" s="7" t="s">
        <v>19</v>
      </c>
      <c r="O9" s="8" t="s">
        <v>20</v>
      </c>
    </row>
    <row r="10" spans="1:15" ht="18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9"/>
    </row>
    <row r="11" spans="1:15" ht="18" customHeight="1" x14ac:dyDescent="0.2">
      <c r="A11" s="3" t="s">
        <v>7</v>
      </c>
      <c r="B11" s="3"/>
      <c r="C11" s="10">
        <v>900</v>
      </c>
      <c r="D11" s="10">
        <v>1800</v>
      </c>
      <c r="E11" s="10">
        <v>3000</v>
      </c>
      <c r="F11" s="10">
        <v>4500</v>
      </c>
      <c r="G11" s="10">
        <v>6300</v>
      </c>
      <c r="H11" s="10">
        <v>8400</v>
      </c>
      <c r="I11" s="10">
        <v>10500</v>
      </c>
      <c r="J11" s="11">
        <v>12600</v>
      </c>
      <c r="K11" s="11">
        <v>14700</v>
      </c>
      <c r="L11" s="11">
        <v>15900</v>
      </c>
      <c r="M11" s="11">
        <v>17100</v>
      </c>
      <c r="N11" s="11">
        <v>18000</v>
      </c>
      <c r="O11" s="12">
        <f>SUM(C11:N11)</f>
        <v>113700</v>
      </c>
    </row>
    <row r="12" spans="1:15" ht="18" customHeight="1" x14ac:dyDescent="0.2">
      <c r="A12" s="3" t="s">
        <v>21</v>
      </c>
      <c r="B12" s="3"/>
      <c r="C12" s="10">
        <v>4000</v>
      </c>
      <c r="D12" s="10">
        <v>4000</v>
      </c>
      <c r="E12" s="10">
        <v>4000</v>
      </c>
      <c r="F12" s="10">
        <v>4000</v>
      </c>
      <c r="G12" s="10">
        <v>4000</v>
      </c>
      <c r="H12" s="10">
        <v>4000</v>
      </c>
      <c r="I12" s="10">
        <v>4000</v>
      </c>
      <c r="J12" s="13">
        <v>4000</v>
      </c>
      <c r="K12" s="13">
        <v>4000</v>
      </c>
      <c r="L12" s="13">
        <v>4000</v>
      </c>
      <c r="M12" s="13">
        <v>4000</v>
      </c>
      <c r="N12" s="13">
        <v>4000</v>
      </c>
      <c r="O12" s="14">
        <v>0</v>
      </c>
    </row>
    <row r="13" spans="1:15" ht="18" customHeight="1" x14ac:dyDescent="0.2">
      <c r="A13" s="15" t="s">
        <v>22</v>
      </c>
      <c r="B13" s="16"/>
      <c r="C13" s="17">
        <f t="shared" ref="C13:O13" si="0">SUM(C11:C12)</f>
        <v>4900</v>
      </c>
      <c r="D13" s="17">
        <f t="shared" si="0"/>
        <v>5800</v>
      </c>
      <c r="E13" s="17">
        <f t="shared" si="0"/>
        <v>7000</v>
      </c>
      <c r="F13" s="17">
        <f t="shared" si="0"/>
        <v>8500</v>
      </c>
      <c r="G13" s="17">
        <f t="shared" si="0"/>
        <v>10300</v>
      </c>
      <c r="H13" s="17">
        <f t="shared" si="0"/>
        <v>12400</v>
      </c>
      <c r="I13" s="17">
        <f t="shared" si="0"/>
        <v>14500</v>
      </c>
      <c r="J13" s="17">
        <f t="shared" si="0"/>
        <v>16600</v>
      </c>
      <c r="K13" s="17">
        <f t="shared" si="0"/>
        <v>18700</v>
      </c>
      <c r="L13" s="17">
        <f t="shared" si="0"/>
        <v>19900</v>
      </c>
      <c r="M13" s="17">
        <f t="shared" si="0"/>
        <v>21100</v>
      </c>
      <c r="N13" s="17">
        <f t="shared" si="0"/>
        <v>22000</v>
      </c>
      <c r="O13" s="17">
        <f t="shared" si="0"/>
        <v>113700</v>
      </c>
    </row>
    <row r="14" spans="1:15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9"/>
    </row>
    <row r="15" spans="1:15" ht="15.75" customHeight="1" x14ac:dyDescent="0.2">
      <c r="A15" s="2" t="s">
        <v>23</v>
      </c>
      <c r="B15" s="3"/>
      <c r="C15" s="18" t="s">
        <v>8</v>
      </c>
      <c r="D15" s="18" t="s">
        <v>9</v>
      </c>
      <c r="E15" s="18" t="s">
        <v>10</v>
      </c>
      <c r="F15" s="18" t="s">
        <v>11</v>
      </c>
      <c r="G15" s="18" t="s">
        <v>12</v>
      </c>
      <c r="H15" s="18" t="s">
        <v>13</v>
      </c>
      <c r="I15" s="18" t="s">
        <v>14</v>
      </c>
      <c r="J15" s="18" t="s">
        <v>15</v>
      </c>
      <c r="K15" s="18" t="s">
        <v>24</v>
      </c>
      <c r="L15" s="18" t="s">
        <v>25</v>
      </c>
      <c r="M15" s="18" t="s">
        <v>18</v>
      </c>
      <c r="N15" s="18" t="s">
        <v>19</v>
      </c>
      <c r="O15" s="19" t="s">
        <v>20</v>
      </c>
    </row>
    <row r="16" spans="1:15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9"/>
    </row>
    <row r="17" spans="1:16" ht="15.75" customHeight="1" x14ac:dyDescent="0.2">
      <c r="A17" s="20" t="s">
        <v>26</v>
      </c>
      <c r="B17" s="3"/>
      <c r="C17" s="10">
        <v>800</v>
      </c>
      <c r="D17" s="10">
        <v>800</v>
      </c>
      <c r="E17" s="10">
        <v>800</v>
      </c>
      <c r="F17" s="10">
        <v>800</v>
      </c>
      <c r="G17" s="10">
        <v>800</v>
      </c>
      <c r="H17" s="10">
        <v>800</v>
      </c>
      <c r="I17" s="10">
        <v>800</v>
      </c>
      <c r="J17" s="10">
        <v>800</v>
      </c>
      <c r="K17" s="10">
        <v>800</v>
      </c>
      <c r="L17" s="10">
        <v>800</v>
      </c>
      <c r="M17" s="10">
        <v>800</v>
      </c>
      <c r="N17" s="10">
        <v>800</v>
      </c>
      <c r="O17" s="12">
        <f t="shared" ref="O17:O38" si="1">SUM(C17:N17)</f>
        <v>9600</v>
      </c>
    </row>
    <row r="18" spans="1:16" ht="15.75" customHeight="1" x14ac:dyDescent="0.2">
      <c r="A18" s="20" t="s">
        <v>27</v>
      </c>
      <c r="B18" s="3"/>
      <c r="C18" s="10">
        <v>3000</v>
      </c>
      <c r="D18" s="10">
        <v>3000</v>
      </c>
      <c r="E18" s="10">
        <v>5000</v>
      </c>
      <c r="F18" s="10">
        <v>5000</v>
      </c>
      <c r="G18" s="10">
        <v>7000</v>
      </c>
      <c r="H18" s="10">
        <v>7000</v>
      </c>
      <c r="I18" s="10">
        <v>9000</v>
      </c>
      <c r="J18" s="10">
        <v>9000</v>
      </c>
      <c r="K18" s="10">
        <v>7000</v>
      </c>
      <c r="L18" s="10">
        <v>6000</v>
      </c>
      <c r="M18" s="10">
        <v>5000</v>
      </c>
      <c r="N18" s="10">
        <v>5000</v>
      </c>
      <c r="O18" s="12">
        <f t="shared" si="1"/>
        <v>71000</v>
      </c>
    </row>
    <row r="19" spans="1:16" ht="15.75" customHeight="1" x14ac:dyDescent="0.2">
      <c r="A19" s="20" t="s">
        <v>28</v>
      </c>
      <c r="B19" s="3"/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12">
        <f t="shared" si="1"/>
        <v>0</v>
      </c>
    </row>
    <row r="20" spans="1:16" ht="15.75" customHeight="1" x14ac:dyDescent="0.2">
      <c r="A20" s="20" t="s">
        <v>29</v>
      </c>
      <c r="B20" s="3"/>
      <c r="C20" s="10">
        <v>4000</v>
      </c>
      <c r="D20" s="10">
        <v>4000</v>
      </c>
      <c r="E20" s="10">
        <v>4000</v>
      </c>
      <c r="F20" s="10">
        <v>4000</v>
      </c>
      <c r="G20" s="10">
        <v>4000</v>
      </c>
      <c r="H20" s="10">
        <v>4000</v>
      </c>
      <c r="I20" s="10">
        <v>4000</v>
      </c>
      <c r="J20" s="10">
        <v>4000</v>
      </c>
      <c r="K20" s="10">
        <v>4000</v>
      </c>
      <c r="L20" s="10">
        <v>4000</v>
      </c>
      <c r="M20" s="10">
        <v>4000</v>
      </c>
      <c r="N20" s="10">
        <v>4000</v>
      </c>
      <c r="O20" s="12">
        <f t="shared" si="1"/>
        <v>48000</v>
      </c>
    </row>
    <row r="21" spans="1:16" ht="15.75" customHeight="1" x14ac:dyDescent="0.2">
      <c r="A21" s="20" t="s">
        <v>30</v>
      </c>
      <c r="B21" s="3"/>
      <c r="C21" s="10">
        <v>7500</v>
      </c>
      <c r="D21" s="10">
        <v>7500</v>
      </c>
      <c r="E21" s="10">
        <v>7500</v>
      </c>
      <c r="F21" s="10">
        <v>7500</v>
      </c>
      <c r="G21" s="10">
        <v>7500</v>
      </c>
      <c r="H21" s="10">
        <v>7500</v>
      </c>
      <c r="I21" s="10">
        <v>7500</v>
      </c>
      <c r="J21" s="10">
        <v>7500</v>
      </c>
      <c r="K21" s="10">
        <v>7500</v>
      </c>
      <c r="L21" s="10">
        <v>7500</v>
      </c>
      <c r="M21" s="10">
        <v>7500</v>
      </c>
      <c r="N21" s="10">
        <v>7500</v>
      </c>
      <c r="O21" s="12">
        <f t="shared" si="1"/>
        <v>90000</v>
      </c>
    </row>
    <row r="22" spans="1:16" ht="15.75" customHeight="1" x14ac:dyDescent="0.2">
      <c r="A22" s="20" t="s">
        <v>31</v>
      </c>
      <c r="B22" s="3"/>
      <c r="C22" s="10">
        <v>7000</v>
      </c>
      <c r="D22" s="10">
        <v>7000</v>
      </c>
      <c r="E22" s="10">
        <v>7000</v>
      </c>
      <c r="F22" s="10">
        <v>7000</v>
      </c>
      <c r="G22" s="10">
        <v>7000</v>
      </c>
      <c r="H22" s="10">
        <v>7000</v>
      </c>
      <c r="I22" s="10">
        <v>7000</v>
      </c>
      <c r="J22" s="10">
        <v>7000</v>
      </c>
      <c r="K22" s="10">
        <v>7000</v>
      </c>
      <c r="L22" s="10">
        <v>7000</v>
      </c>
      <c r="M22" s="10">
        <v>7000</v>
      </c>
      <c r="N22" s="10">
        <v>7000</v>
      </c>
      <c r="O22" s="12">
        <f t="shared" si="1"/>
        <v>84000</v>
      </c>
    </row>
    <row r="23" spans="1:16" ht="15.75" customHeight="1" x14ac:dyDescent="0.2">
      <c r="A23" s="22" t="s">
        <v>32</v>
      </c>
      <c r="B23" s="22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2">
        <f t="shared" si="1"/>
        <v>0</v>
      </c>
    </row>
    <row r="24" spans="1:16" ht="15.75" customHeight="1" x14ac:dyDescent="0.2">
      <c r="A24" s="20" t="s">
        <v>33</v>
      </c>
      <c r="B24" s="3"/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12">
        <f t="shared" si="1"/>
        <v>0</v>
      </c>
    </row>
    <row r="25" spans="1:16" ht="15.75" customHeight="1" x14ac:dyDescent="0.2">
      <c r="A25" s="20" t="s">
        <v>34</v>
      </c>
      <c r="B25" s="3"/>
      <c r="C25" s="10">
        <v>600</v>
      </c>
      <c r="D25" s="10">
        <v>600</v>
      </c>
      <c r="E25" s="10">
        <v>600</v>
      </c>
      <c r="F25" s="10">
        <v>600</v>
      </c>
      <c r="G25" s="10">
        <v>600</v>
      </c>
      <c r="H25" s="10">
        <v>600</v>
      </c>
      <c r="I25" s="10">
        <v>600</v>
      </c>
      <c r="J25" s="10">
        <v>600</v>
      </c>
      <c r="K25" s="10">
        <v>600</v>
      </c>
      <c r="L25" s="10">
        <v>600</v>
      </c>
      <c r="M25" s="10">
        <v>600</v>
      </c>
      <c r="N25" s="10">
        <v>600</v>
      </c>
      <c r="O25" s="12">
        <f t="shared" si="1"/>
        <v>7200</v>
      </c>
    </row>
    <row r="26" spans="1:16" ht="15.75" customHeight="1" x14ac:dyDescent="0.2">
      <c r="A26" s="20" t="s">
        <v>35</v>
      </c>
      <c r="B26" s="3"/>
      <c r="C26" s="10">
        <v>8000</v>
      </c>
      <c r="D26" s="10">
        <v>3000</v>
      </c>
      <c r="E26" s="10">
        <v>3000</v>
      </c>
      <c r="F26" s="10">
        <v>2000</v>
      </c>
      <c r="G26" s="10">
        <v>2000</v>
      </c>
      <c r="H26" s="10">
        <v>2000</v>
      </c>
      <c r="I26" s="10">
        <v>2000</v>
      </c>
      <c r="J26" s="10">
        <v>2000</v>
      </c>
      <c r="K26" s="10">
        <v>2000</v>
      </c>
      <c r="L26" s="10">
        <v>2000</v>
      </c>
      <c r="M26" s="10">
        <v>2000</v>
      </c>
      <c r="N26" s="10">
        <v>2000</v>
      </c>
      <c r="O26" s="12">
        <f t="shared" si="1"/>
        <v>32000</v>
      </c>
    </row>
    <row r="27" spans="1:16" ht="15.75" customHeight="1" x14ac:dyDescent="0.2">
      <c r="A27" s="20" t="s">
        <v>36</v>
      </c>
      <c r="B27" s="3"/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2">
        <f t="shared" si="1"/>
        <v>0</v>
      </c>
      <c r="P27" s="24" t="s">
        <v>37</v>
      </c>
    </row>
    <row r="28" spans="1:16" ht="15.75" customHeight="1" x14ac:dyDescent="0.2">
      <c r="A28" s="20" t="s">
        <v>38</v>
      </c>
      <c r="B28" s="3"/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2">
        <f t="shared" si="1"/>
        <v>0</v>
      </c>
    </row>
    <row r="29" spans="1:16" ht="15.75" customHeight="1" x14ac:dyDescent="0.2">
      <c r="A29" s="20" t="s">
        <v>39</v>
      </c>
      <c r="B29" s="3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12">
        <f t="shared" si="1"/>
        <v>0</v>
      </c>
    </row>
    <row r="30" spans="1:16" ht="15.75" customHeight="1" x14ac:dyDescent="0.2">
      <c r="A30" s="20" t="s">
        <v>40</v>
      </c>
      <c r="B30" s="3"/>
      <c r="C30" s="10">
        <v>6000</v>
      </c>
      <c r="D30" s="10">
        <v>6000</v>
      </c>
      <c r="E30" s="10">
        <v>9000</v>
      </c>
      <c r="F30" s="10">
        <v>9000</v>
      </c>
      <c r="G30" s="10">
        <v>12000</v>
      </c>
      <c r="H30" s="10">
        <v>12000</v>
      </c>
      <c r="I30" s="10">
        <v>15000</v>
      </c>
      <c r="J30" s="10">
        <v>15000</v>
      </c>
      <c r="K30" s="10">
        <v>18000</v>
      </c>
      <c r="L30" s="10">
        <v>18000</v>
      </c>
      <c r="M30" s="10">
        <v>21000</v>
      </c>
      <c r="N30" s="10">
        <v>21000</v>
      </c>
      <c r="O30" s="12">
        <f t="shared" si="1"/>
        <v>162000</v>
      </c>
    </row>
    <row r="31" spans="1:16" ht="15.75" customHeight="1" x14ac:dyDescent="0.2">
      <c r="A31" s="20" t="s">
        <v>41</v>
      </c>
      <c r="B31" s="3"/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12">
        <f t="shared" si="1"/>
        <v>0</v>
      </c>
    </row>
    <row r="32" spans="1:16" ht="15.75" customHeight="1" x14ac:dyDescent="0.2">
      <c r="A32" s="20" t="s">
        <v>42</v>
      </c>
      <c r="B32" s="3"/>
      <c r="C32" s="10">
        <v>2500</v>
      </c>
      <c r="D32" s="10">
        <v>2500</v>
      </c>
      <c r="E32" s="10">
        <v>2500</v>
      </c>
      <c r="F32" s="10">
        <v>2500</v>
      </c>
      <c r="G32" s="10">
        <v>2500</v>
      </c>
      <c r="H32" s="10">
        <v>2500</v>
      </c>
      <c r="I32" s="10">
        <v>2500</v>
      </c>
      <c r="J32" s="10">
        <v>2500</v>
      </c>
      <c r="K32" s="10">
        <v>2500</v>
      </c>
      <c r="L32" s="10">
        <v>2500</v>
      </c>
      <c r="M32" s="10">
        <v>2500</v>
      </c>
      <c r="N32" s="10">
        <v>2500</v>
      </c>
      <c r="O32" s="12">
        <f t="shared" si="1"/>
        <v>30000</v>
      </c>
    </row>
    <row r="33" spans="1:16" ht="15.75" customHeight="1" x14ac:dyDescent="0.2">
      <c r="A33" s="20" t="s">
        <v>43</v>
      </c>
      <c r="B33" s="3"/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12">
        <f t="shared" si="1"/>
        <v>0</v>
      </c>
    </row>
    <row r="34" spans="1:16" ht="15.75" customHeight="1" x14ac:dyDescent="0.2">
      <c r="A34" s="20" t="s">
        <v>44</v>
      </c>
      <c r="B34" s="3"/>
      <c r="C34" s="10">
        <v>400</v>
      </c>
      <c r="D34" s="10">
        <v>400</v>
      </c>
      <c r="E34" s="10">
        <v>400</v>
      </c>
      <c r="F34" s="10">
        <v>400</v>
      </c>
      <c r="G34" s="10">
        <v>400</v>
      </c>
      <c r="H34" s="10">
        <v>400</v>
      </c>
      <c r="I34" s="10">
        <v>400</v>
      </c>
      <c r="J34" s="10">
        <v>400</v>
      </c>
      <c r="K34" s="10">
        <v>400</v>
      </c>
      <c r="L34" s="10">
        <v>400</v>
      </c>
      <c r="M34" s="10">
        <v>400</v>
      </c>
      <c r="N34" s="10">
        <v>400</v>
      </c>
      <c r="O34" s="12">
        <f t="shared" si="1"/>
        <v>4800</v>
      </c>
    </row>
    <row r="35" spans="1:16" ht="15.75" customHeight="1" x14ac:dyDescent="0.2">
      <c r="A35" s="20" t="s">
        <v>45</v>
      </c>
      <c r="B35" s="3"/>
      <c r="C35" s="10">
        <v>300</v>
      </c>
      <c r="D35" s="10">
        <v>300</v>
      </c>
      <c r="E35" s="10">
        <v>300</v>
      </c>
      <c r="F35" s="10">
        <v>300</v>
      </c>
      <c r="G35" s="10">
        <v>300</v>
      </c>
      <c r="H35" s="10">
        <v>300</v>
      </c>
      <c r="I35" s="10">
        <v>300</v>
      </c>
      <c r="J35" s="10">
        <v>300</v>
      </c>
      <c r="K35" s="10">
        <v>300</v>
      </c>
      <c r="L35" s="10">
        <v>300</v>
      </c>
      <c r="M35" s="10">
        <v>300</v>
      </c>
      <c r="N35" s="10">
        <v>300</v>
      </c>
      <c r="O35" s="12">
        <f t="shared" si="1"/>
        <v>3600</v>
      </c>
    </row>
    <row r="36" spans="1:16" ht="15.75" customHeight="1" x14ac:dyDescent="0.2">
      <c r="A36" s="20" t="s">
        <v>46</v>
      </c>
      <c r="B36" s="3"/>
      <c r="C36" s="10">
        <v>1200</v>
      </c>
      <c r="D36" s="10">
        <v>1200</v>
      </c>
      <c r="E36" s="10">
        <v>1200</v>
      </c>
      <c r="F36" s="10">
        <v>1200</v>
      </c>
      <c r="G36" s="10">
        <v>1200</v>
      </c>
      <c r="H36" s="10">
        <v>1200</v>
      </c>
      <c r="I36" s="10">
        <v>1200</v>
      </c>
      <c r="J36" s="10">
        <v>1200</v>
      </c>
      <c r="K36" s="10">
        <v>1200</v>
      </c>
      <c r="L36" s="10">
        <v>1200</v>
      </c>
      <c r="M36" s="10">
        <v>1200</v>
      </c>
      <c r="N36" s="10">
        <v>1200</v>
      </c>
      <c r="O36" s="12">
        <f t="shared" si="1"/>
        <v>14400</v>
      </c>
    </row>
    <row r="37" spans="1:16" ht="15.75" customHeight="1" x14ac:dyDescent="0.2">
      <c r="A37" s="20" t="s">
        <v>21</v>
      </c>
      <c r="B37" s="3"/>
      <c r="C37" s="10">
        <v>135</v>
      </c>
      <c r="D37" s="10">
        <v>270</v>
      </c>
      <c r="E37" s="10">
        <v>450</v>
      </c>
      <c r="F37" s="10">
        <v>675</v>
      </c>
      <c r="G37" s="10">
        <v>945</v>
      </c>
      <c r="H37" s="10">
        <v>1260</v>
      </c>
      <c r="I37" s="10">
        <v>1575</v>
      </c>
      <c r="J37" s="10">
        <v>1890</v>
      </c>
      <c r="K37" s="10">
        <v>2205</v>
      </c>
      <c r="L37" s="10">
        <v>2385</v>
      </c>
      <c r="M37" s="10">
        <v>2565</v>
      </c>
      <c r="N37" s="10">
        <v>2700</v>
      </c>
      <c r="O37" s="12">
        <f t="shared" si="1"/>
        <v>17055</v>
      </c>
    </row>
    <row r="38" spans="1:16" ht="15.75" customHeight="1" x14ac:dyDescent="0.2">
      <c r="A38" s="20" t="s">
        <v>47</v>
      </c>
      <c r="B38" s="3"/>
      <c r="C38" s="10">
        <v>250</v>
      </c>
      <c r="D38" s="10">
        <v>250</v>
      </c>
      <c r="E38" s="10">
        <v>250</v>
      </c>
      <c r="F38" s="10">
        <v>250</v>
      </c>
      <c r="G38" s="10">
        <v>250</v>
      </c>
      <c r="H38" s="10">
        <v>250</v>
      </c>
      <c r="I38" s="10">
        <v>250</v>
      </c>
      <c r="J38" s="10">
        <v>250</v>
      </c>
      <c r="K38" s="10">
        <v>250</v>
      </c>
      <c r="L38" s="10">
        <v>250</v>
      </c>
      <c r="M38" s="10">
        <v>250</v>
      </c>
      <c r="N38" s="10">
        <v>250</v>
      </c>
      <c r="O38" s="12">
        <f t="shared" si="1"/>
        <v>3000</v>
      </c>
    </row>
    <row r="39" spans="1:16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/>
    </row>
    <row r="40" spans="1:16" ht="18" customHeight="1" x14ac:dyDescent="0.2">
      <c r="A40" s="15" t="s">
        <v>48</v>
      </c>
      <c r="B40" s="16"/>
      <c r="C40" s="12">
        <f t="shared" ref="C40:N40" si="2">SUM(C17:C38)</f>
        <v>41685</v>
      </c>
      <c r="D40" s="12">
        <f t="shared" si="2"/>
        <v>36820</v>
      </c>
      <c r="E40" s="25">
        <f t="shared" si="2"/>
        <v>42000</v>
      </c>
      <c r="F40" s="25">
        <f t="shared" si="2"/>
        <v>41225</v>
      </c>
      <c r="G40" s="25">
        <f t="shared" si="2"/>
        <v>46495</v>
      </c>
      <c r="H40" s="25">
        <f t="shared" si="2"/>
        <v>46810</v>
      </c>
      <c r="I40" s="25">
        <f t="shared" si="2"/>
        <v>52125</v>
      </c>
      <c r="J40" s="26">
        <f t="shared" si="2"/>
        <v>52440</v>
      </c>
      <c r="K40" s="26">
        <f t="shared" si="2"/>
        <v>53755</v>
      </c>
      <c r="L40" s="26">
        <f t="shared" si="2"/>
        <v>52935</v>
      </c>
      <c r="M40" s="26">
        <f t="shared" si="2"/>
        <v>55115</v>
      </c>
      <c r="N40" s="26">
        <f t="shared" si="2"/>
        <v>55250</v>
      </c>
      <c r="O40" s="27">
        <f>SUM(C40:N40)</f>
        <v>576655</v>
      </c>
      <c r="P40" s="28"/>
    </row>
    <row r="41" spans="1:16" ht="18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/>
    </row>
    <row r="42" spans="1:16" ht="27" customHeight="1" x14ac:dyDescent="0.2">
      <c r="A42" s="15" t="s">
        <v>49</v>
      </c>
      <c r="B42" s="16"/>
      <c r="C42" s="25">
        <f t="shared" ref="C42:O42" si="3">SUM(C13-C40)</f>
        <v>-36785</v>
      </c>
      <c r="D42" s="25">
        <f t="shared" si="3"/>
        <v>-31020</v>
      </c>
      <c r="E42" s="25">
        <f t="shared" si="3"/>
        <v>-35000</v>
      </c>
      <c r="F42" s="29">
        <f t="shared" si="3"/>
        <v>-32725</v>
      </c>
      <c r="G42" s="25">
        <f t="shared" si="3"/>
        <v>-36195</v>
      </c>
      <c r="H42" s="12">
        <f t="shared" si="3"/>
        <v>-34410</v>
      </c>
      <c r="I42" s="12">
        <f t="shared" si="3"/>
        <v>-37625</v>
      </c>
      <c r="J42" s="12">
        <f t="shared" si="3"/>
        <v>-35840</v>
      </c>
      <c r="K42" s="12">
        <f t="shared" si="3"/>
        <v>-35055</v>
      </c>
      <c r="L42" s="12">
        <f t="shared" si="3"/>
        <v>-33035</v>
      </c>
      <c r="M42" s="12">
        <f t="shared" si="3"/>
        <v>-34015</v>
      </c>
      <c r="N42" s="12">
        <f t="shared" si="3"/>
        <v>-33250</v>
      </c>
      <c r="O42" s="27">
        <f t="shared" si="3"/>
        <v>-462955</v>
      </c>
    </row>
    <row r="43" spans="1:16" ht="15.75" customHeight="1" x14ac:dyDescent="0.2">
      <c r="A43" s="4"/>
      <c r="B43" s="4"/>
      <c r="C43" s="4"/>
      <c r="D43" s="4"/>
      <c r="E43" s="4"/>
      <c r="F43" s="4"/>
      <c r="G43" s="4"/>
    </row>
    <row r="44" spans="1:16" ht="15.75" customHeight="1" x14ac:dyDescent="0.25">
      <c r="A44" s="1"/>
      <c r="B44" s="4"/>
      <c r="C44" s="4"/>
      <c r="D44" s="4"/>
      <c r="E44" s="4"/>
      <c r="F44" s="4"/>
      <c r="G44" s="4"/>
    </row>
    <row r="45" spans="1:16" ht="15.75" customHeight="1" x14ac:dyDescent="0.2">
      <c r="A45" s="4"/>
      <c r="B45" s="4"/>
      <c r="C45" s="4"/>
      <c r="D45" s="4"/>
      <c r="E45" s="4"/>
      <c r="F45" s="4"/>
      <c r="G45" s="4"/>
    </row>
    <row r="46" spans="1:16" ht="18" customHeight="1" x14ac:dyDescent="0.2">
      <c r="A46" s="53" t="s">
        <v>50</v>
      </c>
      <c r="B46" s="53"/>
      <c r="C46" s="53"/>
      <c r="D46" s="53"/>
      <c r="E46" s="3"/>
      <c r="F46" s="3"/>
      <c r="G46" s="4"/>
    </row>
    <row r="47" spans="1:16" ht="18" customHeight="1" x14ac:dyDescent="0.2">
      <c r="A47" s="3"/>
      <c r="B47" s="3"/>
      <c r="C47" s="3"/>
      <c r="D47" s="3"/>
      <c r="E47" s="3"/>
      <c r="F47" s="3"/>
      <c r="G47" s="4"/>
    </row>
    <row r="48" spans="1:16" ht="18" customHeight="1" x14ac:dyDescent="0.2">
      <c r="A48" s="53" t="s">
        <v>1</v>
      </c>
      <c r="B48" s="53"/>
      <c r="C48" s="53"/>
      <c r="D48" s="53"/>
      <c r="E48" s="53"/>
      <c r="F48" s="3"/>
      <c r="G48" s="5" t="s">
        <v>2</v>
      </c>
    </row>
    <row r="49" spans="1:15" ht="18" customHeight="1" x14ac:dyDescent="0.2">
      <c r="A49" s="53" t="s">
        <v>3</v>
      </c>
      <c r="B49" s="53"/>
      <c r="C49" s="53"/>
      <c r="D49" s="53"/>
      <c r="E49" s="53"/>
      <c r="F49" s="53"/>
      <c r="G49" s="5" t="s">
        <v>4</v>
      </c>
    </row>
    <row r="50" spans="1:15" ht="18" customHeight="1" x14ac:dyDescent="0.2">
      <c r="A50" s="2" t="s">
        <v>5</v>
      </c>
      <c r="B50" s="3"/>
      <c r="C50" s="3"/>
      <c r="D50" s="3"/>
      <c r="E50" s="3"/>
      <c r="F50" s="3"/>
      <c r="G50" s="5" t="s">
        <v>6</v>
      </c>
    </row>
    <row r="51" spans="1:15" ht="18" customHeight="1" x14ac:dyDescent="0.2">
      <c r="A51" s="53"/>
      <c r="B51" s="53"/>
      <c r="C51" s="53"/>
      <c r="D51" s="3"/>
      <c r="E51" s="3"/>
      <c r="F51" s="3"/>
      <c r="G51" s="4"/>
    </row>
    <row r="52" spans="1:15" ht="21" customHeight="1" x14ac:dyDescent="0.25">
      <c r="A52" s="54"/>
      <c r="B52" s="54"/>
      <c r="C52" s="4"/>
      <c r="D52" s="4"/>
      <c r="E52" s="4"/>
      <c r="F52" s="4"/>
      <c r="G52" s="4"/>
    </row>
    <row r="53" spans="1:15" ht="15.75" customHeight="1" x14ac:dyDescent="0.2">
      <c r="A53" s="4"/>
      <c r="B53" s="4"/>
      <c r="C53" s="4"/>
      <c r="D53" s="4"/>
      <c r="E53" s="4"/>
      <c r="F53" s="4"/>
      <c r="G53" s="4"/>
    </row>
    <row r="54" spans="1:15" ht="18" customHeight="1" x14ac:dyDescent="0.2">
      <c r="A54" s="2" t="s">
        <v>7</v>
      </c>
      <c r="B54" s="3"/>
      <c r="C54" s="6" t="s">
        <v>8</v>
      </c>
      <c r="D54" s="6" t="s">
        <v>9</v>
      </c>
      <c r="E54" s="6" t="s">
        <v>10</v>
      </c>
      <c r="F54" s="6" t="s">
        <v>11</v>
      </c>
      <c r="G54" s="6" t="s">
        <v>12</v>
      </c>
      <c r="H54" s="7" t="s">
        <v>13</v>
      </c>
      <c r="I54" s="7" t="s">
        <v>14</v>
      </c>
      <c r="J54" s="7" t="s">
        <v>15</v>
      </c>
      <c r="K54" s="7" t="s">
        <v>16</v>
      </c>
      <c r="L54" s="7" t="s">
        <v>17</v>
      </c>
      <c r="M54" s="7" t="s">
        <v>18</v>
      </c>
      <c r="N54" s="7" t="s">
        <v>19</v>
      </c>
      <c r="O54" s="8" t="s">
        <v>20</v>
      </c>
    </row>
    <row r="55" spans="1:15" ht="18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9"/>
    </row>
    <row r="56" spans="1:15" ht="15.75" customHeight="1" x14ac:dyDescent="0.2">
      <c r="A56" s="3" t="s">
        <v>7</v>
      </c>
      <c r="B56" s="3"/>
      <c r="C56" s="10">
        <v>24500</v>
      </c>
      <c r="D56" s="10">
        <v>31500</v>
      </c>
      <c r="E56" s="10">
        <v>40250</v>
      </c>
      <c r="F56" s="10">
        <v>49000</v>
      </c>
      <c r="G56" s="10">
        <v>57750</v>
      </c>
      <c r="H56" s="10">
        <v>66500</v>
      </c>
      <c r="I56" s="10">
        <v>75250</v>
      </c>
      <c r="J56" s="11">
        <v>84000</v>
      </c>
      <c r="K56" s="11">
        <v>91000</v>
      </c>
      <c r="L56" s="11">
        <v>96250</v>
      </c>
      <c r="M56" s="11">
        <v>101500</v>
      </c>
      <c r="N56" s="11">
        <v>105000</v>
      </c>
      <c r="O56" s="12">
        <f>SUM(C56:N56)</f>
        <v>822500</v>
      </c>
    </row>
    <row r="57" spans="1:15" ht="15.75" customHeight="1" x14ac:dyDescent="0.2">
      <c r="A57" s="3" t="s">
        <v>21</v>
      </c>
      <c r="B57" s="3"/>
      <c r="C57" s="10">
        <v>12000</v>
      </c>
      <c r="D57" s="10">
        <v>12000</v>
      </c>
      <c r="E57" s="10">
        <v>12000</v>
      </c>
      <c r="F57" s="10">
        <v>12000</v>
      </c>
      <c r="G57" s="10">
        <v>12000</v>
      </c>
      <c r="H57" s="10">
        <v>12000</v>
      </c>
      <c r="I57" s="10">
        <v>12000</v>
      </c>
      <c r="J57" s="13">
        <v>12000</v>
      </c>
      <c r="K57" s="13">
        <v>12000</v>
      </c>
      <c r="L57" s="13">
        <v>12000</v>
      </c>
      <c r="M57" s="13">
        <v>12000</v>
      </c>
      <c r="N57" s="13">
        <v>12000</v>
      </c>
      <c r="O57" s="14">
        <f>SUM(C57:N57)</f>
        <v>144000</v>
      </c>
    </row>
    <row r="58" spans="1:15" ht="15.75" customHeight="1" x14ac:dyDescent="0.2">
      <c r="A58" s="15" t="s">
        <v>22</v>
      </c>
      <c r="B58" s="16"/>
      <c r="C58" s="17">
        <f t="shared" ref="C58:O58" si="4">SUM(C56:C57)</f>
        <v>36500</v>
      </c>
      <c r="D58" s="17">
        <f t="shared" si="4"/>
        <v>43500</v>
      </c>
      <c r="E58" s="17">
        <f t="shared" si="4"/>
        <v>52250</v>
      </c>
      <c r="F58" s="17">
        <f t="shared" si="4"/>
        <v>61000</v>
      </c>
      <c r="G58" s="17">
        <f t="shared" si="4"/>
        <v>69750</v>
      </c>
      <c r="H58" s="17">
        <f t="shared" si="4"/>
        <v>78500</v>
      </c>
      <c r="I58" s="17">
        <f t="shared" si="4"/>
        <v>87250</v>
      </c>
      <c r="J58" s="17">
        <f t="shared" si="4"/>
        <v>96000</v>
      </c>
      <c r="K58" s="17">
        <f t="shared" si="4"/>
        <v>103000</v>
      </c>
      <c r="L58" s="17">
        <f t="shared" si="4"/>
        <v>108250</v>
      </c>
      <c r="M58" s="17">
        <f t="shared" si="4"/>
        <v>113500</v>
      </c>
      <c r="N58" s="17">
        <f t="shared" si="4"/>
        <v>117000</v>
      </c>
      <c r="O58" s="17">
        <f t="shared" si="4"/>
        <v>966500</v>
      </c>
    </row>
    <row r="59" spans="1:15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9"/>
    </row>
    <row r="60" spans="1:15" ht="15.75" customHeight="1" x14ac:dyDescent="0.2">
      <c r="A60" s="2" t="s">
        <v>23</v>
      </c>
      <c r="B60" s="3"/>
      <c r="C60" s="18" t="s">
        <v>8</v>
      </c>
      <c r="D60" s="18" t="s">
        <v>9</v>
      </c>
      <c r="E60" s="18" t="s">
        <v>10</v>
      </c>
      <c r="F60" s="18" t="s">
        <v>11</v>
      </c>
      <c r="G60" s="18" t="s">
        <v>12</v>
      </c>
      <c r="H60" s="18" t="s">
        <v>13</v>
      </c>
      <c r="I60" s="18" t="s">
        <v>14</v>
      </c>
      <c r="J60" s="18" t="s">
        <v>15</v>
      </c>
      <c r="K60" s="18" t="s">
        <v>24</v>
      </c>
      <c r="L60" s="18" t="s">
        <v>25</v>
      </c>
      <c r="M60" s="18" t="s">
        <v>18</v>
      </c>
      <c r="N60" s="18" t="s">
        <v>19</v>
      </c>
      <c r="O60" s="19" t="s">
        <v>20</v>
      </c>
    </row>
    <row r="61" spans="1:15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9"/>
    </row>
    <row r="62" spans="1:15" ht="15.75" customHeight="1" x14ac:dyDescent="0.2">
      <c r="A62" s="20" t="s">
        <v>26</v>
      </c>
      <c r="B62" s="3"/>
      <c r="C62" s="10">
        <v>1500</v>
      </c>
      <c r="D62" s="10">
        <v>1500</v>
      </c>
      <c r="E62" s="10">
        <v>1500</v>
      </c>
      <c r="F62" s="10">
        <v>1500</v>
      </c>
      <c r="G62" s="10">
        <v>1500</v>
      </c>
      <c r="H62" s="10">
        <v>1500</v>
      </c>
      <c r="I62" s="10">
        <v>1500</v>
      </c>
      <c r="J62" s="10">
        <v>1500</v>
      </c>
      <c r="K62" s="10">
        <v>1500</v>
      </c>
      <c r="L62" s="10">
        <v>1500</v>
      </c>
      <c r="M62" s="10">
        <v>1500</v>
      </c>
      <c r="N62" s="10">
        <v>1500</v>
      </c>
      <c r="O62" s="12">
        <f t="shared" ref="O62:O83" si="5">SUM(C62:N62)</f>
        <v>18000</v>
      </c>
    </row>
    <row r="63" spans="1:15" ht="15.75" customHeight="1" x14ac:dyDescent="0.2">
      <c r="A63" s="20" t="s">
        <v>27</v>
      </c>
      <c r="B63" s="3"/>
      <c r="C63" s="10">
        <v>12000</v>
      </c>
      <c r="D63" s="10">
        <v>12000</v>
      </c>
      <c r="E63" s="10">
        <v>12000</v>
      </c>
      <c r="F63" s="10">
        <v>16000</v>
      </c>
      <c r="G63" s="10">
        <v>16000</v>
      </c>
      <c r="H63" s="10">
        <v>16000</v>
      </c>
      <c r="I63" s="10">
        <v>20000</v>
      </c>
      <c r="J63" s="10">
        <v>20000</v>
      </c>
      <c r="K63" s="10">
        <v>20000</v>
      </c>
      <c r="L63" s="10">
        <v>18000</v>
      </c>
      <c r="M63" s="10">
        <v>18000</v>
      </c>
      <c r="N63" s="10">
        <v>18000</v>
      </c>
      <c r="O63" s="12">
        <f t="shared" si="5"/>
        <v>198000</v>
      </c>
    </row>
    <row r="64" spans="1:15" ht="15.75" customHeight="1" x14ac:dyDescent="0.2">
      <c r="A64" s="20" t="s">
        <v>28</v>
      </c>
      <c r="B64" s="3"/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12">
        <f t="shared" si="5"/>
        <v>0</v>
      </c>
    </row>
    <row r="65" spans="1:15" ht="15.75" customHeight="1" x14ac:dyDescent="0.2">
      <c r="A65" s="20" t="s">
        <v>29</v>
      </c>
      <c r="B65" s="3"/>
      <c r="C65" s="10">
        <v>6000</v>
      </c>
      <c r="D65" s="10">
        <v>6000</v>
      </c>
      <c r="E65" s="10">
        <v>6000</v>
      </c>
      <c r="F65" s="10">
        <v>6000</v>
      </c>
      <c r="G65" s="10">
        <v>6000</v>
      </c>
      <c r="H65" s="10">
        <v>6000</v>
      </c>
      <c r="I65" s="10">
        <v>6000</v>
      </c>
      <c r="J65" s="10">
        <v>6000</v>
      </c>
      <c r="K65" s="10">
        <v>6000</v>
      </c>
      <c r="L65" s="10">
        <v>6000</v>
      </c>
      <c r="M65" s="10">
        <v>6000</v>
      </c>
      <c r="N65" s="10">
        <v>6000</v>
      </c>
      <c r="O65" s="12">
        <f t="shared" si="5"/>
        <v>72000</v>
      </c>
    </row>
    <row r="66" spans="1:15" ht="15.75" customHeight="1" x14ac:dyDescent="0.2">
      <c r="A66" s="20" t="s">
        <v>30</v>
      </c>
      <c r="B66" s="3"/>
      <c r="C66" s="10">
        <v>9000</v>
      </c>
      <c r="D66" s="10">
        <v>9000</v>
      </c>
      <c r="E66" s="10">
        <v>9000</v>
      </c>
      <c r="F66" s="10">
        <v>9000</v>
      </c>
      <c r="G66" s="10">
        <v>9000</v>
      </c>
      <c r="H66" s="10">
        <v>9000</v>
      </c>
      <c r="I66" s="10">
        <v>9000</v>
      </c>
      <c r="J66" s="10">
        <v>9000</v>
      </c>
      <c r="K66" s="10">
        <v>9000</v>
      </c>
      <c r="L66" s="10">
        <v>9000</v>
      </c>
      <c r="M66" s="10">
        <v>9000</v>
      </c>
      <c r="N66" s="10">
        <v>9000</v>
      </c>
      <c r="O66" s="12">
        <f t="shared" si="5"/>
        <v>108000</v>
      </c>
    </row>
    <row r="67" spans="1:15" ht="15.75" customHeight="1" x14ac:dyDescent="0.2">
      <c r="A67" s="20" t="s">
        <v>31</v>
      </c>
      <c r="B67" s="3"/>
      <c r="C67" s="10">
        <v>8500</v>
      </c>
      <c r="D67" s="10">
        <v>8500</v>
      </c>
      <c r="E67" s="10">
        <v>8500</v>
      </c>
      <c r="F67" s="10">
        <v>8500</v>
      </c>
      <c r="G67" s="10">
        <v>8500</v>
      </c>
      <c r="H67" s="10">
        <v>8500</v>
      </c>
      <c r="I67" s="10">
        <v>8500</v>
      </c>
      <c r="J67" s="10">
        <v>8500</v>
      </c>
      <c r="K67" s="10">
        <v>8500</v>
      </c>
      <c r="L67" s="10">
        <v>8500</v>
      </c>
      <c r="M67" s="10">
        <v>8500</v>
      </c>
      <c r="N67" s="10">
        <v>8500</v>
      </c>
      <c r="O67" s="12">
        <f t="shared" si="5"/>
        <v>102000</v>
      </c>
    </row>
    <row r="68" spans="1:15" ht="15.75" customHeight="1" x14ac:dyDescent="0.2">
      <c r="A68" s="22" t="s">
        <v>32</v>
      </c>
      <c r="B68" s="22"/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2">
        <f t="shared" si="5"/>
        <v>0</v>
      </c>
    </row>
    <row r="69" spans="1:15" ht="15.75" customHeight="1" x14ac:dyDescent="0.2">
      <c r="A69" s="20" t="s">
        <v>33</v>
      </c>
      <c r="B69" s="3"/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12">
        <f t="shared" si="5"/>
        <v>0</v>
      </c>
    </row>
    <row r="70" spans="1:15" ht="15.75" customHeight="1" x14ac:dyDescent="0.2">
      <c r="A70" s="20" t="s">
        <v>34</v>
      </c>
      <c r="B70" s="3"/>
      <c r="C70" s="10">
        <v>1500</v>
      </c>
      <c r="D70" s="10">
        <v>1500</v>
      </c>
      <c r="E70" s="10">
        <v>1500</v>
      </c>
      <c r="F70" s="10">
        <v>1500</v>
      </c>
      <c r="G70" s="10">
        <v>1500</v>
      </c>
      <c r="H70" s="10">
        <v>1500</v>
      </c>
      <c r="I70" s="10">
        <v>1500</v>
      </c>
      <c r="J70" s="10">
        <v>1500</v>
      </c>
      <c r="K70" s="10">
        <v>1500</v>
      </c>
      <c r="L70" s="10">
        <v>1500</v>
      </c>
      <c r="M70" s="10">
        <v>1500</v>
      </c>
      <c r="N70" s="10">
        <v>1500</v>
      </c>
      <c r="O70" s="12">
        <f t="shared" si="5"/>
        <v>18000</v>
      </c>
    </row>
    <row r="71" spans="1:15" ht="15.75" customHeight="1" x14ac:dyDescent="0.2">
      <c r="A71" s="20" t="s">
        <v>35</v>
      </c>
      <c r="B71" s="3"/>
      <c r="C71" s="10">
        <v>3000</v>
      </c>
      <c r="D71" s="10">
        <v>3000</v>
      </c>
      <c r="E71" s="10">
        <v>3000</v>
      </c>
      <c r="F71" s="10">
        <v>3000</v>
      </c>
      <c r="G71" s="10">
        <v>3000</v>
      </c>
      <c r="H71" s="10">
        <v>3000</v>
      </c>
      <c r="I71" s="10">
        <v>3000</v>
      </c>
      <c r="J71" s="10">
        <v>3000</v>
      </c>
      <c r="K71" s="10">
        <v>3000</v>
      </c>
      <c r="L71" s="10">
        <v>3000</v>
      </c>
      <c r="M71" s="10">
        <v>3000</v>
      </c>
      <c r="N71" s="10">
        <v>3000</v>
      </c>
      <c r="O71" s="12">
        <f t="shared" si="5"/>
        <v>36000</v>
      </c>
    </row>
    <row r="72" spans="1:15" ht="15.75" customHeight="1" x14ac:dyDescent="0.2">
      <c r="A72" s="20" t="s">
        <v>36</v>
      </c>
      <c r="B72" s="3"/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12">
        <f t="shared" si="5"/>
        <v>0</v>
      </c>
    </row>
    <row r="73" spans="1:15" ht="15.75" customHeight="1" x14ac:dyDescent="0.2">
      <c r="A73" s="20" t="s">
        <v>38</v>
      </c>
      <c r="B73" s="3"/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12">
        <f t="shared" si="5"/>
        <v>0</v>
      </c>
    </row>
    <row r="74" spans="1:15" ht="15.75" customHeight="1" x14ac:dyDescent="0.2">
      <c r="A74" s="20" t="s">
        <v>39</v>
      </c>
      <c r="B74" s="3"/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12">
        <f t="shared" si="5"/>
        <v>0</v>
      </c>
    </row>
    <row r="75" spans="1:15" ht="15.75" customHeight="1" x14ac:dyDescent="0.2">
      <c r="A75" s="20" t="s">
        <v>40</v>
      </c>
      <c r="B75" s="3"/>
      <c r="C75" s="10">
        <v>30000</v>
      </c>
      <c r="D75" s="10">
        <v>30000</v>
      </c>
      <c r="E75" s="10">
        <v>34000</v>
      </c>
      <c r="F75" s="10">
        <v>34000</v>
      </c>
      <c r="G75" s="10">
        <v>38000</v>
      </c>
      <c r="H75" s="10">
        <v>38000</v>
      </c>
      <c r="I75" s="10">
        <v>42000</v>
      </c>
      <c r="J75" s="10">
        <v>42000</v>
      </c>
      <c r="K75" s="10">
        <v>46000</v>
      </c>
      <c r="L75" s="10">
        <v>46000</v>
      </c>
      <c r="M75" s="10">
        <v>50000</v>
      </c>
      <c r="N75" s="10">
        <v>50000</v>
      </c>
      <c r="O75" s="12">
        <f t="shared" si="5"/>
        <v>480000</v>
      </c>
    </row>
    <row r="76" spans="1:15" ht="15.75" customHeight="1" x14ac:dyDescent="0.2">
      <c r="A76" s="20" t="s">
        <v>41</v>
      </c>
      <c r="B76" s="3"/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12">
        <f t="shared" si="5"/>
        <v>0</v>
      </c>
    </row>
    <row r="77" spans="1:15" ht="15.75" customHeight="1" x14ac:dyDescent="0.2">
      <c r="A77" s="20" t="s">
        <v>42</v>
      </c>
      <c r="B77" s="3"/>
      <c r="C77" s="10">
        <v>6000</v>
      </c>
      <c r="D77" s="10">
        <v>6000</v>
      </c>
      <c r="E77" s="10">
        <v>6000</v>
      </c>
      <c r="F77" s="10">
        <v>6000</v>
      </c>
      <c r="G77" s="10">
        <v>6000</v>
      </c>
      <c r="H77" s="10">
        <v>6000</v>
      </c>
      <c r="I77" s="10">
        <v>6000</v>
      </c>
      <c r="J77" s="10">
        <v>6000</v>
      </c>
      <c r="K77" s="10">
        <v>6000</v>
      </c>
      <c r="L77" s="10">
        <v>6000</v>
      </c>
      <c r="M77" s="10">
        <v>6000</v>
      </c>
      <c r="N77" s="10">
        <v>6000</v>
      </c>
      <c r="O77" s="12">
        <f t="shared" si="5"/>
        <v>72000</v>
      </c>
    </row>
    <row r="78" spans="1:15" ht="15.75" customHeight="1" x14ac:dyDescent="0.2">
      <c r="A78" s="20" t="s">
        <v>43</v>
      </c>
      <c r="B78" s="3"/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12">
        <f t="shared" si="5"/>
        <v>0</v>
      </c>
    </row>
    <row r="79" spans="1:15" ht="15.75" customHeight="1" x14ac:dyDescent="0.2">
      <c r="A79" s="20" t="s">
        <v>44</v>
      </c>
      <c r="B79" s="3"/>
      <c r="C79" s="10">
        <v>800</v>
      </c>
      <c r="D79" s="10">
        <v>800</v>
      </c>
      <c r="E79" s="10">
        <v>800</v>
      </c>
      <c r="F79" s="10">
        <v>800</v>
      </c>
      <c r="G79" s="10">
        <v>800</v>
      </c>
      <c r="H79" s="10">
        <v>800</v>
      </c>
      <c r="I79" s="10">
        <v>800</v>
      </c>
      <c r="J79" s="10">
        <v>800</v>
      </c>
      <c r="K79" s="10">
        <v>800</v>
      </c>
      <c r="L79" s="10">
        <v>800</v>
      </c>
      <c r="M79" s="10">
        <v>800</v>
      </c>
      <c r="N79" s="10">
        <v>800</v>
      </c>
      <c r="O79" s="12">
        <f t="shared" si="5"/>
        <v>9600</v>
      </c>
    </row>
    <row r="80" spans="1:15" ht="15.75" customHeight="1" x14ac:dyDescent="0.2">
      <c r="A80" s="20" t="s">
        <v>51</v>
      </c>
      <c r="B80" s="3"/>
      <c r="C80" s="10">
        <v>400</v>
      </c>
      <c r="D80" s="10">
        <v>400</v>
      </c>
      <c r="E80" s="10">
        <v>400</v>
      </c>
      <c r="F80" s="10">
        <v>400</v>
      </c>
      <c r="G80" s="10">
        <v>400</v>
      </c>
      <c r="H80" s="10">
        <v>400</v>
      </c>
      <c r="I80" s="10">
        <v>400</v>
      </c>
      <c r="J80" s="10">
        <v>400</v>
      </c>
      <c r="K80" s="10">
        <v>400</v>
      </c>
      <c r="L80" s="10">
        <v>400</v>
      </c>
      <c r="M80" s="10">
        <v>400</v>
      </c>
      <c r="N80" s="10">
        <v>400</v>
      </c>
      <c r="O80" s="12">
        <f t="shared" si="5"/>
        <v>4800</v>
      </c>
    </row>
    <row r="81" spans="1:15" ht="15.75" customHeight="1" x14ac:dyDescent="0.2">
      <c r="A81" s="20" t="s">
        <v>46</v>
      </c>
      <c r="B81" s="3"/>
      <c r="C81" s="10">
        <v>2500</v>
      </c>
      <c r="D81" s="10">
        <v>2500</v>
      </c>
      <c r="E81" s="10">
        <v>2500</v>
      </c>
      <c r="F81" s="10">
        <v>2500</v>
      </c>
      <c r="G81" s="10">
        <v>2500</v>
      </c>
      <c r="H81" s="10">
        <v>2500</v>
      </c>
      <c r="I81" s="10">
        <v>2500</v>
      </c>
      <c r="J81" s="10">
        <v>2500</v>
      </c>
      <c r="K81" s="10">
        <v>2500</v>
      </c>
      <c r="L81" s="10">
        <v>2500</v>
      </c>
      <c r="M81" s="10">
        <v>2500</v>
      </c>
      <c r="N81" s="10">
        <v>2500</v>
      </c>
      <c r="O81" s="12">
        <f t="shared" si="5"/>
        <v>30000</v>
      </c>
    </row>
    <row r="82" spans="1:15" ht="15.75" customHeight="1" x14ac:dyDescent="0.2">
      <c r="A82" s="20" t="s">
        <v>21</v>
      </c>
      <c r="B82" s="3"/>
      <c r="C82" s="10">
        <v>2800</v>
      </c>
      <c r="D82" s="10">
        <v>3600</v>
      </c>
      <c r="E82" s="10">
        <v>4600</v>
      </c>
      <c r="F82" s="10">
        <v>5600</v>
      </c>
      <c r="G82" s="10">
        <v>6600</v>
      </c>
      <c r="H82" s="10">
        <v>7600</v>
      </c>
      <c r="I82" s="10">
        <v>8600</v>
      </c>
      <c r="J82" s="10">
        <v>9600</v>
      </c>
      <c r="K82" s="10">
        <v>10400</v>
      </c>
      <c r="L82" s="10">
        <v>11000</v>
      </c>
      <c r="M82" s="10">
        <v>11600</v>
      </c>
      <c r="N82" s="10">
        <v>12000</v>
      </c>
      <c r="O82" s="12">
        <f t="shared" si="5"/>
        <v>94000</v>
      </c>
    </row>
    <row r="83" spans="1:15" ht="15.75" customHeight="1" x14ac:dyDescent="0.2">
      <c r="A83" s="20" t="s">
        <v>47</v>
      </c>
      <c r="B83" s="3"/>
      <c r="C83" s="10">
        <v>600</v>
      </c>
      <c r="D83" s="10">
        <v>600</v>
      </c>
      <c r="E83" s="10">
        <v>600</v>
      </c>
      <c r="F83" s="10">
        <v>600</v>
      </c>
      <c r="G83" s="10">
        <v>600</v>
      </c>
      <c r="H83" s="10">
        <v>600</v>
      </c>
      <c r="I83" s="10">
        <v>600</v>
      </c>
      <c r="J83" s="10">
        <v>600</v>
      </c>
      <c r="K83" s="10">
        <v>600</v>
      </c>
      <c r="L83" s="10">
        <v>600</v>
      </c>
      <c r="M83" s="10">
        <v>600</v>
      </c>
      <c r="N83" s="10">
        <v>600</v>
      </c>
      <c r="O83" s="12">
        <f t="shared" si="5"/>
        <v>7200</v>
      </c>
    </row>
    <row r="84" spans="1:15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9"/>
    </row>
    <row r="85" spans="1:15" ht="15.75" customHeight="1" x14ac:dyDescent="0.2">
      <c r="A85" s="15" t="s">
        <v>48</v>
      </c>
      <c r="B85" s="16"/>
      <c r="C85" s="12">
        <f t="shared" ref="C85:N85" si="6">SUM(C62:C83)</f>
        <v>84600</v>
      </c>
      <c r="D85" s="12">
        <f t="shared" si="6"/>
        <v>85400</v>
      </c>
      <c r="E85" s="25">
        <f t="shared" si="6"/>
        <v>90400</v>
      </c>
      <c r="F85" s="25">
        <f t="shared" si="6"/>
        <v>95400</v>
      </c>
      <c r="G85" s="25">
        <f t="shared" si="6"/>
        <v>100400</v>
      </c>
      <c r="H85" s="25">
        <f t="shared" si="6"/>
        <v>101400</v>
      </c>
      <c r="I85" s="25">
        <f t="shared" si="6"/>
        <v>110400</v>
      </c>
      <c r="J85" s="26">
        <f t="shared" si="6"/>
        <v>111400</v>
      </c>
      <c r="K85" s="26">
        <f t="shared" si="6"/>
        <v>116200</v>
      </c>
      <c r="L85" s="26">
        <f t="shared" si="6"/>
        <v>114800</v>
      </c>
      <c r="M85" s="26">
        <f t="shared" si="6"/>
        <v>119400</v>
      </c>
      <c r="N85" s="26">
        <f t="shared" si="6"/>
        <v>119800</v>
      </c>
      <c r="O85" s="27">
        <f>SUM(C85:N85)</f>
        <v>1249600</v>
      </c>
    </row>
    <row r="86" spans="1:15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9"/>
    </row>
    <row r="87" spans="1:15" ht="15.75" customHeight="1" x14ac:dyDescent="0.2">
      <c r="A87" s="15" t="s">
        <v>49</v>
      </c>
      <c r="B87" s="16"/>
      <c r="C87" s="25">
        <f t="shared" ref="C87:O87" si="7">SUM(C58-C85)</f>
        <v>-48100</v>
      </c>
      <c r="D87" s="25">
        <f t="shared" si="7"/>
        <v>-41900</v>
      </c>
      <c r="E87" s="25">
        <f t="shared" si="7"/>
        <v>-38150</v>
      </c>
      <c r="F87" s="29">
        <f t="shared" si="7"/>
        <v>-34400</v>
      </c>
      <c r="G87" s="25">
        <f t="shared" si="7"/>
        <v>-30650</v>
      </c>
      <c r="H87" s="12">
        <f t="shared" si="7"/>
        <v>-22900</v>
      </c>
      <c r="I87" s="12">
        <f t="shared" si="7"/>
        <v>-23150</v>
      </c>
      <c r="J87" s="12">
        <f t="shared" si="7"/>
        <v>-15400</v>
      </c>
      <c r="K87" s="12">
        <f t="shared" si="7"/>
        <v>-13200</v>
      </c>
      <c r="L87" s="12">
        <f t="shared" si="7"/>
        <v>-6550</v>
      </c>
      <c r="M87" s="12">
        <f t="shared" si="7"/>
        <v>-5900</v>
      </c>
      <c r="N87" s="12">
        <f t="shared" si="7"/>
        <v>-2800</v>
      </c>
      <c r="O87" s="27">
        <f t="shared" si="7"/>
        <v>-283100</v>
      </c>
    </row>
    <row r="91" spans="1:15" ht="15.75" customHeight="1" x14ac:dyDescent="0.2">
      <c r="A91" s="53" t="s">
        <v>52</v>
      </c>
      <c r="B91" s="53"/>
      <c r="C91" s="53"/>
      <c r="D91" s="53"/>
      <c r="E91" s="3"/>
      <c r="F91" s="3"/>
      <c r="G91" s="4"/>
    </row>
    <row r="92" spans="1:15" ht="15.75" customHeight="1" x14ac:dyDescent="0.2">
      <c r="A92" s="3"/>
      <c r="B92" s="3"/>
      <c r="C92" s="3"/>
      <c r="D92" s="3"/>
      <c r="E92" s="3"/>
      <c r="F92" s="3"/>
      <c r="G92" s="4"/>
    </row>
    <row r="93" spans="1:15" ht="15.75" customHeight="1" x14ac:dyDescent="0.2">
      <c r="A93" s="53" t="s">
        <v>1</v>
      </c>
      <c r="B93" s="53"/>
      <c r="C93" s="53"/>
      <c r="D93" s="53"/>
      <c r="E93" s="53"/>
      <c r="F93" s="3"/>
      <c r="G93" s="5" t="s">
        <v>2</v>
      </c>
    </row>
    <row r="94" spans="1:15" ht="15.75" customHeight="1" x14ac:dyDescent="0.2">
      <c r="A94" s="53" t="s">
        <v>3</v>
      </c>
      <c r="B94" s="53"/>
      <c r="C94" s="53"/>
      <c r="D94" s="53"/>
      <c r="E94" s="53"/>
      <c r="F94" s="53"/>
      <c r="G94" s="5" t="s">
        <v>4</v>
      </c>
    </row>
    <row r="95" spans="1:15" ht="15.75" customHeight="1" x14ac:dyDescent="0.2">
      <c r="A95" s="2" t="s">
        <v>5</v>
      </c>
      <c r="B95" s="3"/>
      <c r="C95" s="3"/>
      <c r="D95" s="3"/>
      <c r="E95" s="3"/>
      <c r="F95" s="3"/>
      <c r="G95" s="5" t="s">
        <v>6</v>
      </c>
    </row>
    <row r="96" spans="1:15" ht="15.75" customHeight="1" x14ac:dyDescent="0.2">
      <c r="A96" s="53"/>
      <c r="B96" s="53"/>
      <c r="C96" s="53"/>
      <c r="D96" s="3"/>
      <c r="E96" s="3"/>
      <c r="F96" s="3"/>
      <c r="G96" s="4"/>
    </row>
    <row r="97" spans="1:15" ht="15.75" customHeight="1" x14ac:dyDescent="0.25">
      <c r="A97" s="54"/>
      <c r="B97" s="54"/>
      <c r="C97" s="4"/>
      <c r="D97" s="4"/>
      <c r="E97" s="4"/>
      <c r="F97" s="4"/>
      <c r="G97" s="4"/>
    </row>
    <row r="98" spans="1:15" ht="15.75" customHeight="1" x14ac:dyDescent="0.2">
      <c r="A98" s="4"/>
      <c r="B98" s="4"/>
      <c r="C98" s="4"/>
      <c r="D98" s="4"/>
      <c r="E98" s="4"/>
      <c r="F98" s="4"/>
      <c r="G98" s="4"/>
    </row>
    <row r="99" spans="1:15" ht="15.75" customHeight="1" x14ac:dyDescent="0.2">
      <c r="A99" s="2" t="s">
        <v>7</v>
      </c>
      <c r="B99" s="3"/>
      <c r="C99" s="6" t="s">
        <v>8</v>
      </c>
      <c r="D99" s="6" t="s">
        <v>9</v>
      </c>
      <c r="E99" s="6" t="s">
        <v>10</v>
      </c>
      <c r="F99" s="6" t="s">
        <v>11</v>
      </c>
      <c r="G99" s="6" t="s">
        <v>12</v>
      </c>
      <c r="H99" s="7" t="s">
        <v>13</v>
      </c>
      <c r="I99" s="7" t="s">
        <v>14</v>
      </c>
      <c r="J99" s="7" t="s">
        <v>15</v>
      </c>
      <c r="K99" s="7" t="s">
        <v>16</v>
      </c>
      <c r="L99" s="7" t="s">
        <v>17</v>
      </c>
      <c r="M99" s="7" t="s">
        <v>18</v>
      </c>
      <c r="N99" s="7" t="s">
        <v>19</v>
      </c>
      <c r="O99" s="8" t="s">
        <v>20</v>
      </c>
    </row>
    <row r="100" spans="1:15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9"/>
    </row>
    <row r="101" spans="1:15" ht="15.75" customHeight="1" x14ac:dyDescent="0.2">
      <c r="A101" s="3" t="s">
        <v>7</v>
      </c>
      <c r="B101" s="3"/>
      <c r="C101" s="10">
        <v>136000</v>
      </c>
      <c r="D101" s="10">
        <v>160000</v>
      </c>
      <c r="E101" s="10">
        <v>188000</v>
      </c>
      <c r="F101" s="10">
        <v>216000</v>
      </c>
      <c r="G101" s="10">
        <v>244000</v>
      </c>
      <c r="H101" s="10">
        <v>272000</v>
      </c>
      <c r="I101" s="10">
        <v>296000</v>
      </c>
      <c r="J101" s="11">
        <v>316000</v>
      </c>
      <c r="K101" s="11">
        <v>332000</v>
      </c>
      <c r="L101" s="11">
        <v>344000</v>
      </c>
      <c r="M101" s="11">
        <v>352000</v>
      </c>
      <c r="N101" s="11">
        <v>360000</v>
      </c>
      <c r="O101" s="12">
        <f>SUM(C101:N101)</f>
        <v>3216000</v>
      </c>
    </row>
    <row r="102" spans="1:15" ht="15.75" customHeight="1" x14ac:dyDescent="0.2">
      <c r="A102" s="3" t="s">
        <v>21</v>
      </c>
      <c r="B102" s="3"/>
      <c r="C102" s="10">
        <v>30000</v>
      </c>
      <c r="D102" s="10">
        <v>30000</v>
      </c>
      <c r="E102" s="10">
        <v>30000</v>
      </c>
      <c r="F102" s="10">
        <v>30000</v>
      </c>
      <c r="G102" s="10">
        <v>30000</v>
      </c>
      <c r="H102" s="10">
        <v>30000</v>
      </c>
      <c r="I102" s="10">
        <v>30000</v>
      </c>
      <c r="J102" s="13">
        <v>30000</v>
      </c>
      <c r="K102" s="13">
        <v>30000</v>
      </c>
      <c r="L102" s="13">
        <v>30000</v>
      </c>
      <c r="M102" s="13">
        <v>30000</v>
      </c>
      <c r="N102" s="13">
        <v>30000</v>
      </c>
      <c r="O102" s="14">
        <f>SUM(C102:N102)</f>
        <v>360000</v>
      </c>
    </row>
    <row r="103" spans="1:15" ht="15.75" customHeight="1" x14ac:dyDescent="0.2">
      <c r="A103" s="15" t="s">
        <v>22</v>
      </c>
      <c r="B103" s="16"/>
      <c r="C103" s="17">
        <f t="shared" ref="C103:O103" si="8">SUM(C101:C102)</f>
        <v>166000</v>
      </c>
      <c r="D103" s="17">
        <f t="shared" si="8"/>
        <v>190000</v>
      </c>
      <c r="E103" s="17">
        <f t="shared" si="8"/>
        <v>218000</v>
      </c>
      <c r="F103" s="17">
        <f t="shared" si="8"/>
        <v>246000</v>
      </c>
      <c r="G103" s="17">
        <f t="shared" si="8"/>
        <v>274000</v>
      </c>
      <c r="H103" s="17">
        <f t="shared" si="8"/>
        <v>302000</v>
      </c>
      <c r="I103" s="17">
        <f t="shared" si="8"/>
        <v>326000</v>
      </c>
      <c r="J103" s="17">
        <f t="shared" si="8"/>
        <v>346000</v>
      </c>
      <c r="K103" s="17">
        <f t="shared" si="8"/>
        <v>362000</v>
      </c>
      <c r="L103" s="17">
        <f t="shared" si="8"/>
        <v>374000</v>
      </c>
      <c r="M103" s="17">
        <f t="shared" si="8"/>
        <v>382000</v>
      </c>
      <c r="N103" s="17">
        <f t="shared" si="8"/>
        <v>390000</v>
      </c>
      <c r="O103" s="17">
        <f t="shared" si="8"/>
        <v>3576000</v>
      </c>
    </row>
    <row r="104" spans="1:15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9"/>
    </row>
    <row r="105" spans="1:15" ht="15.75" customHeight="1" x14ac:dyDescent="0.2">
      <c r="A105" s="2" t="s">
        <v>23</v>
      </c>
      <c r="B105" s="3"/>
      <c r="C105" s="18" t="s">
        <v>8</v>
      </c>
      <c r="D105" s="18" t="s">
        <v>9</v>
      </c>
      <c r="E105" s="18" t="s">
        <v>10</v>
      </c>
      <c r="F105" s="18" t="s">
        <v>11</v>
      </c>
      <c r="G105" s="18" t="s">
        <v>12</v>
      </c>
      <c r="H105" s="18" t="s">
        <v>13</v>
      </c>
      <c r="I105" s="18" t="s">
        <v>14</v>
      </c>
      <c r="J105" s="18" t="s">
        <v>15</v>
      </c>
      <c r="K105" s="18" t="s">
        <v>24</v>
      </c>
      <c r="L105" s="18" t="s">
        <v>25</v>
      </c>
      <c r="M105" s="18" t="s">
        <v>18</v>
      </c>
      <c r="N105" s="18" t="s">
        <v>19</v>
      </c>
      <c r="O105" s="19" t="s">
        <v>20</v>
      </c>
    </row>
    <row r="106" spans="1:15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9"/>
    </row>
    <row r="107" spans="1:15" ht="15.75" customHeight="1" x14ac:dyDescent="0.2">
      <c r="A107" s="20" t="s">
        <v>26</v>
      </c>
      <c r="B107" s="3"/>
      <c r="C107" s="10">
        <v>2500</v>
      </c>
      <c r="D107" s="10">
        <v>2500</v>
      </c>
      <c r="E107" s="10">
        <v>2500</v>
      </c>
      <c r="F107" s="10">
        <v>2500</v>
      </c>
      <c r="G107" s="10">
        <v>2500</v>
      </c>
      <c r="H107" s="10">
        <v>2500</v>
      </c>
      <c r="I107" s="10">
        <v>2500</v>
      </c>
      <c r="J107" s="10">
        <v>2500</v>
      </c>
      <c r="K107" s="10">
        <v>2500</v>
      </c>
      <c r="L107" s="10">
        <v>2500</v>
      </c>
      <c r="M107" s="10">
        <v>2500</v>
      </c>
      <c r="N107" s="10">
        <v>2500</v>
      </c>
      <c r="O107" s="12">
        <f t="shared" ref="O107:O128" si="9">SUM(C107:N107)</f>
        <v>30000</v>
      </c>
    </row>
    <row r="108" spans="1:15" ht="15.75" customHeight="1" x14ac:dyDescent="0.2">
      <c r="A108" s="20" t="s">
        <v>27</v>
      </c>
      <c r="B108" s="3"/>
      <c r="C108" s="10">
        <v>30000</v>
      </c>
      <c r="D108" s="10">
        <v>30000</v>
      </c>
      <c r="E108" s="10">
        <v>30000</v>
      </c>
      <c r="F108" s="10">
        <v>38000</v>
      </c>
      <c r="G108" s="10">
        <v>38000</v>
      </c>
      <c r="H108" s="10">
        <v>38000</v>
      </c>
      <c r="I108" s="10">
        <v>46000</v>
      </c>
      <c r="J108" s="10">
        <v>46000</v>
      </c>
      <c r="K108" s="10">
        <v>46000</v>
      </c>
      <c r="L108" s="10">
        <v>42000</v>
      </c>
      <c r="M108" s="10">
        <v>42000</v>
      </c>
      <c r="N108" s="10">
        <v>42000</v>
      </c>
      <c r="O108" s="12">
        <f t="shared" si="9"/>
        <v>468000</v>
      </c>
    </row>
    <row r="109" spans="1:15" ht="15.75" customHeight="1" x14ac:dyDescent="0.2">
      <c r="A109" s="20" t="s">
        <v>28</v>
      </c>
      <c r="B109" s="3"/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12">
        <f t="shared" si="9"/>
        <v>0</v>
      </c>
    </row>
    <row r="110" spans="1:15" ht="15.75" customHeight="1" x14ac:dyDescent="0.2">
      <c r="A110" s="20" t="s">
        <v>29</v>
      </c>
      <c r="B110" s="3"/>
      <c r="C110" s="10">
        <v>9000</v>
      </c>
      <c r="D110" s="10">
        <v>9000</v>
      </c>
      <c r="E110" s="10">
        <v>9000</v>
      </c>
      <c r="F110" s="10">
        <v>9000</v>
      </c>
      <c r="G110" s="10">
        <v>9000</v>
      </c>
      <c r="H110" s="10">
        <v>9000</v>
      </c>
      <c r="I110" s="10">
        <v>9000</v>
      </c>
      <c r="J110" s="10">
        <v>9000</v>
      </c>
      <c r="K110" s="10">
        <v>9000</v>
      </c>
      <c r="L110" s="10">
        <v>9000</v>
      </c>
      <c r="M110" s="10">
        <v>9000</v>
      </c>
      <c r="N110" s="10">
        <v>9000</v>
      </c>
      <c r="O110" s="12">
        <f t="shared" si="9"/>
        <v>108000</v>
      </c>
    </row>
    <row r="111" spans="1:15" ht="15.75" customHeight="1" x14ac:dyDescent="0.2">
      <c r="A111" s="20" t="s">
        <v>30</v>
      </c>
      <c r="B111" s="3"/>
      <c r="C111" s="10">
        <v>11000</v>
      </c>
      <c r="D111" s="10">
        <v>11000</v>
      </c>
      <c r="E111" s="10">
        <v>11000</v>
      </c>
      <c r="F111" s="10">
        <v>11000</v>
      </c>
      <c r="G111" s="10">
        <v>11000</v>
      </c>
      <c r="H111" s="10">
        <v>11000</v>
      </c>
      <c r="I111" s="10">
        <v>11000</v>
      </c>
      <c r="J111" s="10">
        <v>11000</v>
      </c>
      <c r="K111" s="10">
        <v>11000</v>
      </c>
      <c r="L111" s="10">
        <v>11000</v>
      </c>
      <c r="M111" s="10">
        <v>11000</v>
      </c>
      <c r="N111" s="10">
        <v>11000</v>
      </c>
      <c r="O111" s="12">
        <f t="shared" si="9"/>
        <v>132000</v>
      </c>
    </row>
    <row r="112" spans="1:15" ht="15.75" customHeight="1" x14ac:dyDescent="0.2">
      <c r="A112" s="20" t="s">
        <v>31</v>
      </c>
      <c r="B112" s="3"/>
      <c r="C112" s="10">
        <v>10500</v>
      </c>
      <c r="D112" s="10">
        <v>10500</v>
      </c>
      <c r="E112" s="10">
        <v>10500</v>
      </c>
      <c r="F112" s="10">
        <v>10500</v>
      </c>
      <c r="G112" s="10">
        <v>10500</v>
      </c>
      <c r="H112" s="10">
        <v>10500</v>
      </c>
      <c r="I112" s="10">
        <v>10500</v>
      </c>
      <c r="J112" s="10">
        <v>10500</v>
      </c>
      <c r="K112" s="10">
        <v>10500</v>
      </c>
      <c r="L112" s="10">
        <v>10500</v>
      </c>
      <c r="M112" s="10">
        <v>10500</v>
      </c>
      <c r="N112" s="10">
        <v>10500</v>
      </c>
      <c r="O112" s="12">
        <f t="shared" si="9"/>
        <v>126000</v>
      </c>
    </row>
    <row r="113" spans="1:15" ht="15.75" customHeight="1" x14ac:dyDescent="0.2">
      <c r="A113" s="22" t="s">
        <v>32</v>
      </c>
      <c r="B113" s="22"/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2">
        <f t="shared" si="9"/>
        <v>0</v>
      </c>
    </row>
    <row r="114" spans="1:15" ht="15.75" customHeight="1" x14ac:dyDescent="0.2">
      <c r="A114" s="20" t="s">
        <v>33</v>
      </c>
      <c r="B114" s="3"/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12">
        <f t="shared" si="9"/>
        <v>0</v>
      </c>
    </row>
    <row r="115" spans="1:15" ht="15.75" customHeight="1" x14ac:dyDescent="0.2">
      <c r="A115" s="20" t="s">
        <v>34</v>
      </c>
      <c r="B115" s="3"/>
      <c r="C115" s="10">
        <v>3000</v>
      </c>
      <c r="D115" s="10">
        <v>3000</v>
      </c>
      <c r="E115" s="10">
        <v>3000</v>
      </c>
      <c r="F115" s="10">
        <v>3000</v>
      </c>
      <c r="G115" s="10">
        <v>3000</v>
      </c>
      <c r="H115" s="10">
        <v>3000</v>
      </c>
      <c r="I115" s="10">
        <v>3000</v>
      </c>
      <c r="J115" s="10">
        <v>3000</v>
      </c>
      <c r="K115" s="10">
        <v>3000</v>
      </c>
      <c r="L115" s="10">
        <v>3000</v>
      </c>
      <c r="M115" s="10">
        <v>3000</v>
      </c>
      <c r="N115" s="10">
        <v>3000</v>
      </c>
      <c r="O115" s="12">
        <f t="shared" si="9"/>
        <v>36000</v>
      </c>
    </row>
    <row r="116" spans="1:15" ht="15.75" customHeight="1" x14ac:dyDescent="0.2">
      <c r="A116" s="20" t="s">
        <v>35</v>
      </c>
      <c r="B116" s="3"/>
      <c r="C116" s="10">
        <v>4000</v>
      </c>
      <c r="D116" s="10">
        <v>4000</v>
      </c>
      <c r="E116" s="10">
        <v>4000</v>
      </c>
      <c r="F116" s="10">
        <v>4000</v>
      </c>
      <c r="G116" s="10">
        <v>4000</v>
      </c>
      <c r="H116" s="10">
        <v>4000</v>
      </c>
      <c r="I116" s="10">
        <v>4000</v>
      </c>
      <c r="J116" s="10">
        <v>4000</v>
      </c>
      <c r="K116" s="10">
        <v>4000</v>
      </c>
      <c r="L116" s="10">
        <v>4000</v>
      </c>
      <c r="M116" s="10">
        <v>4000</v>
      </c>
      <c r="N116" s="10">
        <v>4000</v>
      </c>
      <c r="O116" s="12">
        <f t="shared" si="9"/>
        <v>48000</v>
      </c>
    </row>
    <row r="117" spans="1:15" ht="15.75" customHeight="1" x14ac:dyDescent="0.2">
      <c r="A117" s="20" t="s">
        <v>36</v>
      </c>
      <c r="B117" s="3"/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12">
        <f t="shared" si="9"/>
        <v>0</v>
      </c>
    </row>
    <row r="118" spans="1:15" ht="15.75" customHeight="1" x14ac:dyDescent="0.2">
      <c r="A118" s="20" t="s">
        <v>38</v>
      </c>
      <c r="B118" s="3"/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12">
        <f t="shared" si="9"/>
        <v>0</v>
      </c>
    </row>
    <row r="119" spans="1:15" ht="15.75" customHeight="1" x14ac:dyDescent="0.2">
      <c r="A119" s="20" t="s">
        <v>39</v>
      </c>
      <c r="B119" s="3"/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12">
        <f t="shared" si="9"/>
        <v>0</v>
      </c>
    </row>
    <row r="120" spans="1:15" ht="15.75" customHeight="1" x14ac:dyDescent="0.2">
      <c r="A120" s="20" t="s">
        <v>40</v>
      </c>
      <c r="B120" s="3"/>
      <c r="C120" s="10">
        <v>70000</v>
      </c>
      <c r="D120" s="10">
        <v>70000</v>
      </c>
      <c r="E120" s="10">
        <v>78000</v>
      </c>
      <c r="F120" s="10">
        <v>78000</v>
      </c>
      <c r="G120" s="10">
        <v>86000</v>
      </c>
      <c r="H120" s="10">
        <v>86000</v>
      </c>
      <c r="I120" s="10">
        <v>94000</v>
      </c>
      <c r="J120" s="10">
        <v>94000</v>
      </c>
      <c r="K120" s="10">
        <v>102000</v>
      </c>
      <c r="L120" s="10">
        <v>102000</v>
      </c>
      <c r="M120" s="10">
        <v>110000</v>
      </c>
      <c r="N120" s="10">
        <v>110000</v>
      </c>
      <c r="O120" s="12">
        <f t="shared" si="9"/>
        <v>1080000</v>
      </c>
    </row>
    <row r="121" spans="1:15" ht="15.75" customHeight="1" x14ac:dyDescent="0.2">
      <c r="A121" s="20" t="s">
        <v>41</v>
      </c>
      <c r="B121" s="3"/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12">
        <f t="shared" si="9"/>
        <v>0</v>
      </c>
    </row>
    <row r="122" spans="1:15" ht="15.75" customHeight="1" x14ac:dyDescent="0.2">
      <c r="A122" s="20" t="s">
        <v>42</v>
      </c>
      <c r="B122" s="3"/>
      <c r="C122" s="10">
        <v>12000</v>
      </c>
      <c r="D122" s="10">
        <v>12000</v>
      </c>
      <c r="E122" s="10">
        <v>12000</v>
      </c>
      <c r="F122" s="10">
        <v>12000</v>
      </c>
      <c r="G122" s="10">
        <v>12000</v>
      </c>
      <c r="H122" s="10">
        <v>12000</v>
      </c>
      <c r="I122" s="10">
        <v>12000</v>
      </c>
      <c r="J122" s="10">
        <v>12000</v>
      </c>
      <c r="K122" s="10">
        <v>12000</v>
      </c>
      <c r="L122" s="10">
        <v>12000</v>
      </c>
      <c r="M122" s="10">
        <v>12000</v>
      </c>
      <c r="N122" s="10">
        <v>12000</v>
      </c>
      <c r="O122" s="12">
        <f t="shared" si="9"/>
        <v>144000</v>
      </c>
    </row>
    <row r="123" spans="1:15" ht="15.75" customHeight="1" x14ac:dyDescent="0.2">
      <c r="A123" s="20" t="s">
        <v>53</v>
      </c>
      <c r="B123" s="3"/>
      <c r="C123" s="10">
        <v>3000</v>
      </c>
      <c r="D123" s="10">
        <v>3000</v>
      </c>
      <c r="E123" s="10">
        <v>3000</v>
      </c>
      <c r="F123" s="10">
        <v>3000</v>
      </c>
      <c r="G123" s="10">
        <v>3000</v>
      </c>
      <c r="H123" s="10">
        <v>3000</v>
      </c>
      <c r="I123" s="10">
        <v>3000</v>
      </c>
      <c r="J123" s="10">
        <v>3000</v>
      </c>
      <c r="K123" s="10">
        <v>3000</v>
      </c>
      <c r="L123" s="10">
        <v>3000</v>
      </c>
      <c r="M123" s="10">
        <v>3000</v>
      </c>
      <c r="N123" s="10">
        <v>3000</v>
      </c>
      <c r="O123" s="12">
        <f t="shared" si="9"/>
        <v>36000</v>
      </c>
    </row>
    <row r="124" spans="1:15" ht="15.75" customHeight="1" x14ac:dyDescent="0.2">
      <c r="A124" s="20" t="s">
        <v>44</v>
      </c>
      <c r="B124" s="3"/>
      <c r="C124" s="10">
        <v>1200</v>
      </c>
      <c r="D124" s="10">
        <v>1200</v>
      </c>
      <c r="E124" s="10">
        <v>1200</v>
      </c>
      <c r="F124" s="10">
        <v>1200</v>
      </c>
      <c r="G124" s="10">
        <v>1200</v>
      </c>
      <c r="H124" s="10">
        <v>1200</v>
      </c>
      <c r="I124" s="10">
        <v>1200</v>
      </c>
      <c r="J124" s="10">
        <v>1200</v>
      </c>
      <c r="K124" s="10">
        <v>1200</v>
      </c>
      <c r="L124" s="10">
        <v>1200</v>
      </c>
      <c r="M124" s="10">
        <v>1200</v>
      </c>
      <c r="N124" s="10">
        <v>1200</v>
      </c>
      <c r="O124" s="12">
        <f t="shared" si="9"/>
        <v>14400</v>
      </c>
    </row>
    <row r="125" spans="1:15" ht="15.75" customHeight="1" x14ac:dyDescent="0.2">
      <c r="A125" s="20" t="s">
        <v>51</v>
      </c>
      <c r="B125" s="3"/>
      <c r="C125" s="10">
        <v>600</v>
      </c>
      <c r="D125" s="10">
        <v>600</v>
      </c>
      <c r="E125" s="10">
        <v>600</v>
      </c>
      <c r="F125" s="10">
        <v>600</v>
      </c>
      <c r="G125" s="10">
        <v>600</v>
      </c>
      <c r="H125" s="10">
        <v>600</v>
      </c>
      <c r="I125" s="10">
        <v>600</v>
      </c>
      <c r="J125" s="10">
        <v>600</v>
      </c>
      <c r="K125" s="10">
        <v>600</v>
      </c>
      <c r="L125" s="10">
        <v>600</v>
      </c>
      <c r="M125" s="10">
        <v>600</v>
      </c>
      <c r="N125" s="10">
        <v>600</v>
      </c>
      <c r="O125" s="12">
        <f t="shared" si="9"/>
        <v>7200</v>
      </c>
    </row>
    <row r="126" spans="1:15" ht="15.75" customHeight="1" x14ac:dyDescent="0.2">
      <c r="A126" s="20" t="s">
        <v>46</v>
      </c>
      <c r="B126" s="3"/>
      <c r="C126" s="10">
        <v>4000</v>
      </c>
      <c r="D126" s="10">
        <v>4000</v>
      </c>
      <c r="E126" s="10">
        <v>4000</v>
      </c>
      <c r="F126" s="10">
        <v>4000</v>
      </c>
      <c r="G126" s="10">
        <v>4000</v>
      </c>
      <c r="H126" s="10">
        <v>4000</v>
      </c>
      <c r="I126" s="10">
        <v>4000</v>
      </c>
      <c r="J126" s="10">
        <v>4000</v>
      </c>
      <c r="K126" s="10">
        <v>4000</v>
      </c>
      <c r="L126" s="10">
        <v>4000</v>
      </c>
      <c r="M126" s="10">
        <v>4000</v>
      </c>
      <c r="N126" s="10">
        <v>4000</v>
      </c>
      <c r="O126" s="12">
        <f t="shared" si="9"/>
        <v>48000</v>
      </c>
    </row>
    <row r="127" spans="1:15" ht="15.75" customHeight="1" x14ac:dyDescent="0.2">
      <c r="A127" s="20" t="s">
        <v>21</v>
      </c>
      <c r="B127" s="3"/>
      <c r="C127" s="10">
        <v>11900</v>
      </c>
      <c r="D127" s="10">
        <v>14000</v>
      </c>
      <c r="E127" s="10">
        <v>16450</v>
      </c>
      <c r="F127" s="10">
        <v>18900</v>
      </c>
      <c r="G127" s="10">
        <v>21350</v>
      </c>
      <c r="H127" s="10">
        <v>23800</v>
      </c>
      <c r="I127" s="10">
        <v>25900</v>
      </c>
      <c r="J127" s="10">
        <v>27650</v>
      </c>
      <c r="K127" s="10">
        <v>29050</v>
      </c>
      <c r="L127" s="10">
        <v>30100</v>
      </c>
      <c r="M127" s="10">
        <v>30800</v>
      </c>
      <c r="N127" s="10">
        <v>31500</v>
      </c>
      <c r="O127" s="12">
        <f t="shared" si="9"/>
        <v>281400</v>
      </c>
    </row>
    <row r="128" spans="1:15" ht="15.75" customHeight="1" x14ac:dyDescent="0.2">
      <c r="A128" s="20" t="s">
        <v>47</v>
      </c>
      <c r="B128" s="3"/>
      <c r="C128" s="10">
        <v>1000</v>
      </c>
      <c r="D128" s="10">
        <v>1000</v>
      </c>
      <c r="E128" s="10">
        <v>1000</v>
      </c>
      <c r="F128" s="10">
        <v>1000</v>
      </c>
      <c r="G128" s="10">
        <v>1000</v>
      </c>
      <c r="H128" s="10">
        <v>1000</v>
      </c>
      <c r="I128" s="10">
        <v>1000</v>
      </c>
      <c r="J128" s="10">
        <v>1000</v>
      </c>
      <c r="K128" s="10">
        <v>1000</v>
      </c>
      <c r="L128" s="10">
        <v>1000</v>
      </c>
      <c r="M128" s="10">
        <v>1000</v>
      </c>
      <c r="N128" s="10">
        <v>1000</v>
      </c>
      <c r="O128" s="12">
        <f t="shared" si="9"/>
        <v>12000</v>
      </c>
    </row>
    <row r="129" spans="1:15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9"/>
    </row>
    <row r="130" spans="1:15" ht="15.75" customHeight="1" x14ac:dyDescent="0.2">
      <c r="A130" s="15" t="s">
        <v>48</v>
      </c>
      <c r="B130" s="16"/>
      <c r="C130" s="12">
        <f t="shared" ref="C130:N130" si="10">SUM(C107:C128)</f>
        <v>173700</v>
      </c>
      <c r="D130" s="12">
        <f t="shared" si="10"/>
        <v>175800</v>
      </c>
      <c r="E130" s="25">
        <f t="shared" si="10"/>
        <v>186250</v>
      </c>
      <c r="F130" s="25">
        <f t="shared" si="10"/>
        <v>196700</v>
      </c>
      <c r="G130" s="25">
        <f t="shared" si="10"/>
        <v>207150</v>
      </c>
      <c r="H130" s="25">
        <f t="shared" si="10"/>
        <v>209600</v>
      </c>
      <c r="I130" s="25">
        <f t="shared" si="10"/>
        <v>227700</v>
      </c>
      <c r="J130" s="26">
        <f t="shared" si="10"/>
        <v>229450</v>
      </c>
      <c r="K130" s="26">
        <f t="shared" si="10"/>
        <v>238850</v>
      </c>
      <c r="L130" s="26">
        <f t="shared" si="10"/>
        <v>235900</v>
      </c>
      <c r="M130" s="26">
        <f t="shared" si="10"/>
        <v>244600</v>
      </c>
      <c r="N130" s="26">
        <f t="shared" si="10"/>
        <v>245300</v>
      </c>
      <c r="O130" s="27">
        <f>SUM(C130:N130)</f>
        <v>2571000</v>
      </c>
    </row>
    <row r="131" spans="1:15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9"/>
    </row>
    <row r="132" spans="1:15" ht="15.75" customHeight="1" x14ac:dyDescent="0.2">
      <c r="A132" s="15" t="s">
        <v>49</v>
      </c>
      <c r="B132" s="16"/>
      <c r="C132" s="25">
        <f t="shared" ref="C132:O132" si="11">SUM(C103-C130)</f>
        <v>-7700</v>
      </c>
      <c r="D132" s="25">
        <f t="shared" si="11"/>
        <v>14200</v>
      </c>
      <c r="E132" s="25">
        <f t="shared" si="11"/>
        <v>31750</v>
      </c>
      <c r="F132" s="29">
        <f t="shared" si="11"/>
        <v>49300</v>
      </c>
      <c r="G132" s="25">
        <f t="shared" si="11"/>
        <v>66850</v>
      </c>
      <c r="H132" s="12">
        <f t="shared" si="11"/>
        <v>92400</v>
      </c>
      <c r="I132" s="12">
        <f t="shared" si="11"/>
        <v>98300</v>
      </c>
      <c r="J132" s="12">
        <f t="shared" si="11"/>
        <v>116550</v>
      </c>
      <c r="K132" s="12">
        <f t="shared" si="11"/>
        <v>123150</v>
      </c>
      <c r="L132" s="12">
        <f t="shared" si="11"/>
        <v>138100</v>
      </c>
      <c r="M132" s="12">
        <f t="shared" si="11"/>
        <v>137400</v>
      </c>
      <c r="N132" s="12">
        <f t="shared" si="11"/>
        <v>144700</v>
      </c>
      <c r="O132" s="27">
        <f t="shared" si="11"/>
        <v>1005000</v>
      </c>
    </row>
    <row r="136" spans="1:15" ht="15.75" customHeight="1" x14ac:dyDescent="0.15">
      <c r="A136" s="30" t="s">
        <v>54</v>
      </c>
      <c r="B136" s="31">
        <f>O42</f>
        <v>-462955</v>
      </c>
    </row>
    <row r="137" spans="1:15" ht="15.75" customHeight="1" x14ac:dyDescent="0.15">
      <c r="A137" s="30" t="s">
        <v>55</v>
      </c>
      <c r="B137" s="31">
        <f>O42+O87</f>
        <v>-746055</v>
      </c>
    </row>
    <row r="138" spans="1:15" ht="15.75" customHeight="1" x14ac:dyDescent="0.15">
      <c r="A138" s="30" t="s">
        <v>56</v>
      </c>
      <c r="B138" s="31">
        <f>O87+O132</f>
        <v>721900</v>
      </c>
    </row>
    <row r="139" spans="1:15" ht="15.75" customHeight="1" x14ac:dyDescent="0.15">
      <c r="A139" s="32"/>
      <c r="B139" s="33"/>
    </row>
    <row r="140" spans="1:15" ht="15.75" customHeight="1" x14ac:dyDescent="0.15">
      <c r="A140" s="34" t="s">
        <v>57</v>
      </c>
      <c r="B140" s="33"/>
    </row>
    <row r="141" spans="1:15" ht="15.75" customHeight="1" x14ac:dyDescent="0.15">
      <c r="A141" s="32"/>
      <c r="B141" s="33"/>
    </row>
    <row r="145" spans="1:13" ht="15.75" customHeight="1" x14ac:dyDescent="0.15">
      <c r="D145" s="35"/>
    </row>
    <row r="149" spans="1:13" ht="15.75" customHeight="1" x14ac:dyDescent="0.2">
      <c r="A149" s="36"/>
      <c r="B149" s="37"/>
      <c r="C149" s="36"/>
      <c r="D149" s="36"/>
      <c r="E149" s="38"/>
      <c r="F149" s="36"/>
      <c r="G149" s="36"/>
      <c r="H149" s="36"/>
      <c r="I149" s="36"/>
      <c r="J149" s="36"/>
      <c r="K149" s="36"/>
      <c r="L149" s="38"/>
      <c r="M149" s="39"/>
    </row>
    <row r="150" spans="1:13" ht="15.75" customHeight="1" x14ac:dyDescent="0.15">
      <c r="A150" s="40"/>
      <c r="C150" s="41"/>
      <c r="E150" s="41"/>
      <c r="L150" s="42"/>
    </row>
    <row r="151" spans="1:13" ht="15.75" customHeight="1" x14ac:dyDescent="0.15">
      <c r="A151" s="40"/>
      <c r="B151" s="32"/>
      <c r="C151" s="43"/>
      <c r="D151" s="43"/>
      <c r="E151" s="43"/>
      <c r="F151" s="43"/>
      <c r="G151" s="43"/>
      <c r="H151" s="43"/>
      <c r="I151" s="43"/>
      <c r="J151" s="43"/>
      <c r="K151" s="44"/>
      <c r="L151" s="45"/>
      <c r="M151" s="44"/>
    </row>
    <row r="152" spans="1:13" ht="15.75" customHeight="1" x14ac:dyDescent="0.15">
      <c r="A152" s="40"/>
      <c r="B152" s="32"/>
      <c r="C152" s="43"/>
      <c r="D152" s="43"/>
      <c r="E152" s="43"/>
      <c r="F152" s="43"/>
      <c r="G152" s="43"/>
      <c r="H152" s="43"/>
      <c r="I152" s="43"/>
      <c r="J152" s="43"/>
      <c r="K152" s="44"/>
      <c r="L152" s="45"/>
      <c r="M152" s="44"/>
    </row>
    <row r="153" spans="1:13" ht="15.75" customHeight="1" x14ac:dyDescent="0.15">
      <c r="A153" s="46"/>
      <c r="B153" s="32"/>
      <c r="C153" s="43"/>
      <c r="D153" s="43"/>
      <c r="E153" s="43"/>
      <c r="F153" s="43"/>
      <c r="G153" s="43"/>
      <c r="H153" s="43"/>
      <c r="I153" s="43"/>
      <c r="J153" s="43"/>
      <c r="K153" s="44"/>
      <c r="L153" s="45"/>
      <c r="M153" s="44"/>
    </row>
    <row r="154" spans="1:13" ht="15.75" customHeight="1" x14ac:dyDescent="0.15">
      <c r="A154" s="46"/>
      <c r="B154" s="32"/>
      <c r="C154" s="43"/>
      <c r="D154" s="43"/>
      <c r="E154" s="43"/>
      <c r="F154" s="43"/>
      <c r="G154" s="43"/>
      <c r="H154" s="43"/>
      <c r="I154" s="43"/>
      <c r="J154" s="43"/>
      <c r="K154" s="44"/>
      <c r="L154" s="45"/>
      <c r="M154" s="44"/>
    </row>
    <row r="155" spans="1:13" ht="15.75" customHeight="1" x14ac:dyDescent="0.15">
      <c r="A155" s="46"/>
      <c r="B155" s="32"/>
      <c r="C155" s="43"/>
      <c r="D155" s="43"/>
      <c r="E155" s="43"/>
      <c r="F155" s="44"/>
      <c r="G155" s="44"/>
      <c r="H155" s="44"/>
      <c r="I155" s="44"/>
      <c r="J155" s="44"/>
      <c r="K155" s="44"/>
      <c r="L155" s="45"/>
      <c r="M155" s="44"/>
    </row>
    <row r="156" spans="1:13" ht="15.75" customHeight="1" x14ac:dyDescent="0.15">
      <c r="A156" s="46"/>
      <c r="B156" s="32"/>
      <c r="C156" s="43"/>
      <c r="D156" s="43"/>
      <c r="E156" s="43"/>
      <c r="F156" s="44"/>
      <c r="G156" s="44"/>
      <c r="H156" s="44"/>
      <c r="I156" s="44"/>
      <c r="J156" s="44"/>
      <c r="K156" s="44"/>
      <c r="L156" s="45"/>
      <c r="M156" s="44"/>
    </row>
    <row r="157" spans="1:13" ht="15.75" customHeight="1" x14ac:dyDescent="0.15">
      <c r="A157" s="46"/>
      <c r="B157" s="32"/>
      <c r="C157" s="43"/>
      <c r="D157" s="43"/>
      <c r="E157" s="43"/>
      <c r="F157" s="44"/>
      <c r="G157" s="44"/>
      <c r="H157" s="44"/>
      <c r="I157" s="44"/>
      <c r="J157" s="44"/>
      <c r="K157" s="44"/>
      <c r="L157" s="45"/>
      <c r="M157" s="44"/>
    </row>
    <row r="158" spans="1:13" ht="15.75" customHeight="1" x14ac:dyDescent="0.15">
      <c r="A158" s="46"/>
      <c r="B158" s="32"/>
      <c r="C158" s="43"/>
      <c r="D158" s="43"/>
      <c r="E158" s="43"/>
      <c r="F158" s="44"/>
      <c r="G158" s="44"/>
      <c r="H158" s="44"/>
      <c r="I158" s="44"/>
      <c r="J158" s="44"/>
      <c r="K158" s="44"/>
      <c r="L158" s="45"/>
      <c r="M158" s="44"/>
    </row>
    <row r="159" spans="1:13" ht="15.75" customHeight="1" x14ac:dyDescent="0.15">
      <c r="A159" s="46"/>
      <c r="B159" s="32"/>
      <c r="C159" s="43"/>
      <c r="D159" s="43"/>
      <c r="E159" s="47"/>
      <c r="F159" s="44"/>
      <c r="G159" s="44"/>
      <c r="H159" s="44"/>
      <c r="I159" s="44"/>
      <c r="J159" s="44"/>
      <c r="K159" s="44"/>
      <c r="L159" s="45"/>
      <c r="M159" s="44"/>
    </row>
    <row r="160" spans="1:13" ht="15.75" customHeight="1" x14ac:dyDescent="0.15">
      <c r="A160" s="46"/>
      <c r="B160" s="32"/>
      <c r="C160" s="43"/>
      <c r="D160" s="43"/>
      <c r="E160" s="47"/>
      <c r="F160" s="44"/>
      <c r="G160" s="44"/>
      <c r="H160" s="44"/>
      <c r="I160" s="44"/>
      <c r="J160" s="44"/>
      <c r="K160" s="44"/>
      <c r="L160" s="45"/>
      <c r="M160" s="44"/>
    </row>
    <row r="161" spans="1:13" ht="15.75" customHeight="1" x14ac:dyDescent="0.15">
      <c r="A161" s="46"/>
      <c r="B161" s="32"/>
      <c r="C161" s="43"/>
      <c r="D161" s="43"/>
      <c r="E161" s="47"/>
      <c r="F161" s="44"/>
      <c r="G161" s="44"/>
      <c r="H161" s="44"/>
      <c r="I161" s="44"/>
      <c r="J161" s="44"/>
      <c r="K161" s="44"/>
      <c r="L161" s="45"/>
      <c r="M161" s="44"/>
    </row>
    <row r="162" spans="1:13" ht="15.75" customHeight="1" x14ac:dyDescent="0.15">
      <c r="A162" s="46"/>
      <c r="B162" s="32"/>
      <c r="C162" s="43"/>
      <c r="D162" s="43"/>
      <c r="E162" s="47"/>
      <c r="F162" s="44"/>
      <c r="G162" s="44"/>
      <c r="H162" s="44"/>
      <c r="I162" s="44"/>
      <c r="J162" s="44"/>
      <c r="K162" s="44"/>
      <c r="L162" s="45"/>
      <c r="M162" s="44"/>
    </row>
    <row r="163" spans="1:13" ht="15.75" customHeight="1" x14ac:dyDescent="0.15">
      <c r="A163" s="46"/>
      <c r="C163" s="43"/>
      <c r="D163" s="43"/>
      <c r="E163" s="44"/>
      <c r="F163" s="44"/>
      <c r="G163" s="44"/>
      <c r="H163" s="44"/>
      <c r="I163" s="44"/>
      <c r="J163" s="44"/>
      <c r="K163" s="44"/>
      <c r="L163" s="48"/>
      <c r="M163" s="44"/>
    </row>
    <row r="164" spans="1:13" ht="15.75" customHeight="1" x14ac:dyDescent="0.2">
      <c r="A164" s="46"/>
      <c r="B164" s="49"/>
      <c r="C164" s="50"/>
      <c r="D164" s="50"/>
      <c r="E164" s="51"/>
      <c r="F164" s="51"/>
      <c r="G164" s="51"/>
      <c r="H164" s="51"/>
      <c r="I164" s="51"/>
      <c r="J164" s="51"/>
      <c r="K164" s="51"/>
      <c r="L164" s="52"/>
      <c r="M164" s="51"/>
    </row>
    <row r="165" spans="1:13" ht="15.75" customHeight="1" x14ac:dyDescent="0.15">
      <c r="A165" s="46"/>
      <c r="C165" s="41"/>
      <c r="D165" s="41"/>
    </row>
    <row r="166" spans="1:13" ht="15.75" customHeight="1" x14ac:dyDescent="0.15">
      <c r="A166" s="46"/>
      <c r="C166" s="41"/>
      <c r="E166" s="41"/>
    </row>
    <row r="167" spans="1:13" ht="15.75" customHeight="1" x14ac:dyDescent="0.2">
      <c r="A167" s="36"/>
      <c r="B167" s="37"/>
      <c r="C167" s="36"/>
      <c r="D167" s="36"/>
      <c r="E167" s="38"/>
      <c r="F167" s="36"/>
      <c r="G167" s="36"/>
      <c r="H167" s="36"/>
      <c r="I167" s="36"/>
      <c r="J167" s="36"/>
      <c r="K167" s="36"/>
      <c r="L167" s="38"/>
      <c r="M167" s="39"/>
    </row>
    <row r="168" spans="1:13" ht="15.75" customHeight="1" x14ac:dyDescent="0.15">
      <c r="A168" s="40"/>
      <c r="C168" s="41"/>
      <c r="E168" s="41"/>
      <c r="L168" s="42"/>
    </row>
    <row r="169" spans="1:13" ht="15.75" customHeight="1" x14ac:dyDescent="0.15">
      <c r="A169" s="40"/>
      <c r="B169" s="32"/>
      <c r="C169" s="43"/>
      <c r="D169" s="43"/>
      <c r="E169" s="43"/>
      <c r="F169" s="44"/>
      <c r="G169" s="44"/>
      <c r="H169" s="44"/>
      <c r="I169" s="44"/>
      <c r="J169" s="44"/>
      <c r="K169" s="44"/>
      <c r="L169" s="45"/>
      <c r="M169" s="44"/>
    </row>
    <row r="170" spans="1:13" ht="15.75" customHeight="1" x14ac:dyDescent="0.15">
      <c r="A170" s="40"/>
      <c r="B170" s="32"/>
      <c r="C170" s="43"/>
      <c r="D170" s="43"/>
      <c r="E170" s="43"/>
      <c r="F170" s="44"/>
      <c r="G170" s="44"/>
      <c r="H170" s="44"/>
      <c r="I170" s="44"/>
      <c r="J170" s="44"/>
      <c r="K170" s="44"/>
      <c r="L170" s="45"/>
      <c r="M170" s="44"/>
    </row>
    <row r="171" spans="1:13" ht="15.75" customHeight="1" x14ac:dyDescent="0.15">
      <c r="A171" s="46"/>
      <c r="B171" s="32"/>
      <c r="C171" s="43"/>
      <c r="D171" s="43"/>
      <c r="E171" s="43"/>
      <c r="F171" s="44"/>
      <c r="G171" s="44"/>
      <c r="H171" s="44"/>
      <c r="I171" s="44"/>
      <c r="J171" s="44"/>
      <c r="K171" s="44"/>
      <c r="L171" s="45"/>
      <c r="M171" s="44"/>
    </row>
    <row r="172" spans="1:13" ht="15.75" customHeight="1" x14ac:dyDescent="0.15">
      <c r="A172" s="46"/>
      <c r="B172" s="32"/>
      <c r="C172" s="43"/>
      <c r="D172" s="43"/>
      <c r="E172" s="43"/>
      <c r="F172" s="44"/>
      <c r="G172" s="44"/>
      <c r="H172" s="44"/>
      <c r="I172" s="44"/>
      <c r="J172" s="44"/>
      <c r="K172" s="44"/>
      <c r="L172" s="45"/>
      <c r="M172" s="44"/>
    </row>
    <row r="173" spans="1:13" ht="15.75" customHeight="1" x14ac:dyDescent="0.15">
      <c r="A173" s="46"/>
      <c r="B173" s="32"/>
      <c r="C173" s="43"/>
      <c r="D173" s="43"/>
      <c r="E173" s="43"/>
      <c r="F173" s="44"/>
      <c r="G173" s="44"/>
      <c r="H173" s="44"/>
      <c r="I173" s="44"/>
      <c r="J173" s="44"/>
      <c r="K173" s="44"/>
      <c r="L173" s="45"/>
      <c r="M173" s="44"/>
    </row>
    <row r="174" spans="1:13" ht="15.75" customHeight="1" x14ac:dyDescent="0.15">
      <c r="A174" s="46"/>
      <c r="B174" s="32"/>
      <c r="C174" s="43"/>
      <c r="D174" s="43"/>
      <c r="E174" s="43"/>
      <c r="F174" s="44"/>
      <c r="G174" s="44"/>
      <c r="H174" s="44"/>
      <c r="I174" s="44"/>
      <c r="J174" s="44"/>
      <c r="K174" s="44"/>
      <c r="L174" s="45"/>
      <c r="M174" s="44"/>
    </row>
    <row r="175" spans="1:13" ht="15.75" customHeight="1" x14ac:dyDescent="0.15">
      <c r="A175" s="46"/>
      <c r="B175" s="32"/>
      <c r="C175" s="43"/>
      <c r="D175" s="43"/>
      <c r="E175" s="43"/>
      <c r="F175" s="44"/>
      <c r="G175" s="44"/>
      <c r="H175" s="44"/>
      <c r="I175" s="44"/>
      <c r="J175" s="44"/>
      <c r="K175" s="44"/>
      <c r="L175" s="45"/>
      <c r="M175" s="44"/>
    </row>
    <row r="176" spans="1:13" ht="15.75" customHeight="1" x14ac:dyDescent="0.15">
      <c r="A176" s="46"/>
      <c r="B176" s="32"/>
      <c r="C176" s="43"/>
      <c r="D176" s="43"/>
      <c r="E176" s="43"/>
      <c r="F176" s="44"/>
      <c r="G176" s="44"/>
      <c r="H176" s="44"/>
      <c r="I176" s="44"/>
      <c r="J176" s="44"/>
      <c r="K176" s="44"/>
      <c r="L176" s="45"/>
      <c r="M176" s="44"/>
    </row>
    <row r="177" spans="1:13" ht="15.75" customHeight="1" x14ac:dyDescent="0.15">
      <c r="A177" s="46"/>
      <c r="B177" s="32"/>
      <c r="C177" s="43"/>
      <c r="D177" s="43"/>
      <c r="E177" s="47"/>
      <c r="F177" s="44"/>
      <c r="G177" s="44"/>
      <c r="H177" s="44"/>
      <c r="I177" s="44"/>
      <c r="J177" s="44"/>
      <c r="K177" s="44"/>
      <c r="L177" s="45"/>
      <c r="M177" s="44"/>
    </row>
    <row r="178" spans="1:13" ht="15.75" customHeight="1" x14ac:dyDescent="0.15">
      <c r="A178" s="46"/>
      <c r="B178" s="32"/>
      <c r="C178" s="43"/>
      <c r="D178" s="43"/>
      <c r="E178" s="47"/>
      <c r="F178" s="44"/>
      <c r="G178" s="44"/>
      <c r="H178" s="44"/>
      <c r="I178" s="44"/>
      <c r="J178" s="44"/>
      <c r="K178" s="44"/>
      <c r="L178" s="45"/>
      <c r="M178" s="44"/>
    </row>
    <row r="179" spans="1:13" ht="15.75" customHeight="1" x14ac:dyDescent="0.15">
      <c r="A179" s="46"/>
      <c r="B179" s="32"/>
      <c r="C179" s="43"/>
      <c r="D179" s="43"/>
      <c r="E179" s="47"/>
      <c r="F179" s="44"/>
      <c r="G179" s="44"/>
      <c r="H179" s="44"/>
      <c r="I179" s="44"/>
      <c r="J179" s="44"/>
      <c r="K179" s="44"/>
      <c r="L179" s="45"/>
      <c r="M179" s="44"/>
    </row>
    <row r="180" spans="1:13" ht="15.75" customHeight="1" x14ac:dyDescent="0.15">
      <c r="A180" s="46"/>
      <c r="B180" s="32"/>
      <c r="C180" s="43"/>
      <c r="D180" s="43"/>
      <c r="E180" s="47"/>
      <c r="F180" s="44"/>
      <c r="G180" s="44"/>
      <c r="H180" s="44"/>
      <c r="I180" s="44"/>
      <c r="J180" s="44"/>
      <c r="K180" s="44"/>
      <c r="L180" s="45"/>
      <c r="M180" s="44"/>
    </row>
    <row r="181" spans="1:13" ht="15.75" customHeight="1" x14ac:dyDescent="0.15">
      <c r="A181" s="46"/>
      <c r="C181" s="43"/>
      <c r="D181" s="43"/>
      <c r="E181" s="44"/>
      <c r="F181" s="44"/>
      <c r="G181" s="44"/>
      <c r="H181" s="44"/>
      <c r="I181" s="44"/>
      <c r="J181" s="44"/>
      <c r="K181" s="44"/>
      <c r="L181" s="48"/>
      <c r="M181" s="44"/>
    </row>
    <row r="182" spans="1:13" ht="15.75" customHeight="1" x14ac:dyDescent="0.2">
      <c r="A182" s="46"/>
      <c r="B182" s="49"/>
      <c r="C182" s="50"/>
      <c r="D182" s="50"/>
      <c r="E182" s="51"/>
      <c r="F182" s="51"/>
      <c r="G182" s="51"/>
      <c r="H182" s="51"/>
      <c r="I182" s="51"/>
      <c r="J182" s="51"/>
      <c r="K182" s="51"/>
      <c r="L182" s="52"/>
      <c r="M182" s="51"/>
    </row>
    <row r="183" spans="1:13" ht="15.75" customHeight="1" x14ac:dyDescent="0.15">
      <c r="A183" s="46"/>
      <c r="C183" s="41"/>
      <c r="D183" s="41"/>
    </row>
    <row r="184" spans="1:13" ht="15.75" customHeight="1" x14ac:dyDescent="0.15">
      <c r="A184" s="46"/>
      <c r="C184" s="41"/>
      <c r="D184" s="41"/>
    </row>
    <row r="185" spans="1:13" ht="15.75" customHeight="1" x14ac:dyDescent="0.15">
      <c r="A185" s="46"/>
      <c r="C185" s="41"/>
      <c r="D185" s="41"/>
    </row>
    <row r="186" spans="1:13" ht="15.75" customHeight="1" x14ac:dyDescent="0.2">
      <c r="A186" s="36"/>
      <c r="B186" s="37"/>
      <c r="C186" s="36"/>
      <c r="D186" s="36"/>
      <c r="E186" s="38"/>
      <c r="F186" s="36"/>
      <c r="G186" s="36"/>
      <c r="H186" s="36"/>
      <c r="I186" s="36"/>
      <c r="J186" s="36"/>
      <c r="K186" s="36"/>
      <c r="L186" s="38"/>
      <c r="M186" s="39"/>
    </row>
    <row r="187" spans="1:13" ht="15.75" customHeight="1" x14ac:dyDescent="0.15">
      <c r="A187" s="40"/>
      <c r="C187" s="41"/>
      <c r="E187" s="41"/>
      <c r="L187" s="42"/>
    </row>
    <row r="188" spans="1:13" ht="15.75" customHeight="1" x14ac:dyDescent="0.15">
      <c r="A188" s="40"/>
      <c r="B188" s="32"/>
      <c r="C188" s="43"/>
      <c r="D188" s="43"/>
      <c r="E188" s="43"/>
      <c r="F188" s="44"/>
      <c r="G188" s="44"/>
      <c r="H188" s="44"/>
      <c r="I188" s="44"/>
      <c r="J188" s="44"/>
      <c r="K188" s="44"/>
      <c r="L188" s="45"/>
      <c r="M188" s="44"/>
    </row>
    <row r="189" spans="1:13" ht="15.75" customHeight="1" x14ac:dyDescent="0.15">
      <c r="A189" s="40"/>
      <c r="B189" s="32"/>
      <c r="C189" s="43"/>
      <c r="D189" s="43"/>
      <c r="E189" s="43"/>
      <c r="F189" s="44"/>
      <c r="G189" s="44"/>
      <c r="H189" s="44"/>
      <c r="I189" s="44"/>
      <c r="J189" s="44"/>
      <c r="K189" s="44"/>
      <c r="L189" s="45"/>
      <c r="M189" s="44"/>
    </row>
    <row r="190" spans="1:13" ht="15.75" customHeight="1" x14ac:dyDescent="0.15">
      <c r="A190" s="46"/>
      <c r="B190" s="32"/>
      <c r="C190" s="43"/>
      <c r="D190" s="43"/>
      <c r="E190" s="43"/>
      <c r="F190" s="44"/>
      <c r="G190" s="44"/>
      <c r="H190" s="44"/>
      <c r="I190" s="44"/>
      <c r="J190" s="44"/>
      <c r="K190" s="44"/>
      <c r="L190" s="45"/>
      <c r="M190" s="44"/>
    </row>
    <row r="191" spans="1:13" ht="15.75" customHeight="1" x14ac:dyDescent="0.15">
      <c r="A191" s="46"/>
      <c r="B191" s="32"/>
      <c r="C191" s="43"/>
      <c r="D191" s="43"/>
      <c r="E191" s="43"/>
      <c r="F191" s="44"/>
      <c r="G191" s="44"/>
      <c r="H191" s="44"/>
      <c r="I191" s="44"/>
      <c r="J191" s="44"/>
      <c r="K191" s="44"/>
      <c r="L191" s="45"/>
      <c r="M191" s="44"/>
    </row>
    <row r="192" spans="1:13" ht="15.75" customHeight="1" x14ac:dyDescent="0.15">
      <c r="A192" s="46"/>
      <c r="B192" s="32"/>
      <c r="C192" s="43"/>
      <c r="D192" s="43"/>
      <c r="E192" s="43"/>
      <c r="F192" s="44"/>
      <c r="G192" s="44"/>
      <c r="H192" s="44"/>
      <c r="I192" s="44"/>
      <c r="J192" s="44"/>
      <c r="K192" s="44"/>
      <c r="L192" s="45"/>
      <c r="M192" s="44"/>
    </row>
    <row r="193" spans="1:13" ht="15.75" customHeight="1" x14ac:dyDescent="0.15">
      <c r="A193" s="46"/>
      <c r="B193" s="32"/>
      <c r="C193" s="43"/>
      <c r="D193" s="43"/>
      <c r="E193" s="43"/>
      <c r="F193" s="44"/>
      <c r="G193" s="44"/>
      <c r="H193" s="44"/>
      <c r="I193" s="44"/>
      <c r="J193" s="44"/>
      <c r="K193" s="44"/>
      <c r="L193" s="45"/>
      <c r="M193" s="44"/>
    </row>
    <row r="194" spans="1:13" ht="15.75" customHeight="1" x14ac:dyDescent="0.15">
      <c r="A194" s="46"/>
      <c r="B194" s="32"/>
      <c r="C194" s="43"/>
      <c r="D194" s="43"/>
      <c r="E194" s="43"/>
      <c r="F194" s="44"/>
      <c r="G194" s="44"/>
      <c r="H194" s="44"/>
      <c r="I194" s="44"/>
      <c r="J194" s="44"/>
      <c r="K194" s="44"/>
      <c r="L194" s="45"/>
      <c r="M194" s="44"/>
    </row>
    <row r="195" spans="1:13" ht="15.75" customHeight="1" x14ac:dyDescent="0.15">
      <c r="A195" s="46"/>
      <c r="B195" s="32"/>
      <c r="C195" s="43"/>
      <c r="D195" s="43"/>
      <c r="E195" s="43"/>
      <c r="F195" s="44"/>
      <c r="G195" s="44"/>
      <c r="H195" s="44"/>
      <c r="I195" s="44"/>
      <c r="J195" s="44"/>
      <c r="K195" s="44"/>
      <c r="L195" s="45"/>
      <c r="M195" s="44"/>
    </row>
    <row r="196" spans="1:13" ht="15.75" customHeight="1" x14ac:dyDescent="0.15">
      <c r="A196" s="46"/>
      <c r="B196" s="32"/>
      <c r="C196" s="43"/>
      <c r="D196" s="43"/>
      <c r="E196" s="47"/>
      <c r="F196" s="44"/>
      <c r="G196" s="44"/>
      <c r="H196" s="44"/>
      <c r="I196" s="44"/>
      <c r="J196" s="44"/>
      <c r="K196" s="44"/>
      <c r="L196" s="45"/>
      <c r="M196" s="44"/>
    </row>
    <row r="197" spans="1:13" ht="15.75" customHeight="1" x14ac:dyDescent="0.15">
      <c r="A197" s="46"/>
      <c r="B197" s="32"/>
      <c r="C197" s="43"/>
      <c r="D197" s="43"/>
      <c r="E197" s="47"/>
      <c r="F197" s="44"/>
      <c r="G197" s="44"/>
      <c r="H197" s="44"/>
      <c r="I197" s="44"/>
      <c r="J197" s="44"/>
      <c r="K197" s="44"/>
      <c r="L197" s="45"/>
      <c r="M197" s="44"/>
    </row>
    <row r="198" spans="1:13" ht="15.75" customHeight="1" x14ac:dyDescent="0.15">
      <c r="A198" s="46"/>
      <c r="B198" s="32"/>
      <c r="C198" s="43"/>
      <c r="D198" s="43"/>
      <c r="E198" s="47"/>
      <c r="F198" s="44"/>
      <c r="G198" s="44"/>
      <c r="H198" s="44"/>
      <c r="I198" s="44"/>
      <c r="J198" s="44"/>
      <c r="K198" s="44"/>
      <c r="L198" s="45"/>
      <c r="M198" s="44"/>
    </row>
    <row r="199" spans="1:13" ht="15.75" customHeight="1" x14ac:dyDescent="0.15">
      <c r="A199" s="46"/>
      <c r="B199" s="32"/>
      <c r="C199" s="43"/>
      <c r="D199" s="43"/>
      <c r="E199" s="47"/>
      <c r="F199" s="44"/>
      <c r="G199" s="44"/>
      <c r="H199" s="44"/>
      <c r="I199" s="44"/>
      <c r="J199" s="44"/>
      <c r="K199" s="44"/>
      <c r="L199" s="45"/>
      <c r="M199" s="44"/>
    </row>
    <row r="200" spans="1:13" ht="15.75" customHeight="1" x14ac:dyDescent="0.15">
      <c r="A200" s="46"/>
      <c r="C200" s="43"/>
      <c r="D200" s="43"/>
      <c r="E200" s="44"/>
      <c r="F200" s="44"/>
      <c r="G200" s="44"/>
      <c r="H200" s="44"/>
      <c r="I200" s="44"/>
      <c r="J200" s="44"/>
      <c r="K200" s="44"/>
      <c r="L200" s="48"/>
      <c r="M200" s="44"/>
    </row>
    <row r="201" spans="1:13" ht="15.75" customHeight="1" x14ac:dyDescent="0.2">
      <c r="A201" s="46"/>
      <c r="B201" s="49"/>
      <c r="C201" s="50"/>
      <c r="D201" s="50"/>
      <c r="E201" s="51"/>
      <c r="F201" s="51"/>
      <c r="G201" s="51"/>
      <c r="H201" s="51"/>
      <c r="I201" s="51"/>
      <c r="J201" s="51"/>
      <c r="K201" s="51"/>
      <c r="L201" s="52"/>
      <c r="M201" s="51"/>
    </row>
    <row r="202" spans="1:13" ht="15.75" customHeight="1" x14ac:dyDescent="0.15">
      <c r="A202" s="46"/>
      <c r="C202" s="41"/>
      <c r="D202" s="41"/>
    </row>
    <row r="203" spans="1:13" ht="15.75" customHeight="1" x14ac:dyDescent="0.15">
      <c r="A203" s="46"/>
      <c r="C203" s="41"/>
      <c r="D203" s="41"/>
    </row>
    <row r="204" spans="1:13" ht="15.75" customHeight="1" x14ac:dyDescent="0.2">
      <c r="A204" s="36"/>
      <c r="B204" s="37"/>
      <c r="C204" s="36"/>
      <c r="D204" s="36"/>
      <c r="E204" s="38"/>
      <c r="F204" s="36"/>
      <c r="G204" s="36"/>
      <c r="H204" s="36"/>
      <c r="I204" s="36"/>
      <c r="J204" s="36"/>
      <c r="K204" s="36"/>
      <c r="L204" s="38"/>
      <c r="M204" s="39"/>
    </row>
    <row r="205" spans="1:13" ht="15.75" customHeight="1" x14ac:dyDescent="0.15">
      <c r="A205" s="40"/>
      <c r="C205" s="41"/>
      <c r="E205" s="41"/>
      <c r="L205" s="42"/>
    </row>
    <row r="206" spans="1:13" ht="15.75" customHeight="1" x14ac:dyDescent="0.15">
      <c r="A206" s="40"/>
      <c r="B206" s="32"/>
      <c r="C206" s="43"/>
      <c r="D206" s="43"/>
      <c r="E206" s="43"/>
      <c r="F206" s="44"/>
      <c r="G206" s="44"/>
      <c r="H206" s="44"/>
      <c r="I206" s="44"/>
      <c r="J206" s="44"/>
      <c r="K206" s="44"/>
      <c r="L206" s="45"/>
      <c r="M206" s="44"/>
    </row>
    <row r="207" spans="1:13" ht="15.75" customHeight="1" x14ac:dyDescent="0.15">
      <c r="A207" s="40"/>
      <c r="B207" s="32"/>
      <c r="C207" s="43"/>
      <c r="D207" s="43"/>
      <c r="E207" s="43"/>
      <c r="F207" s="44"/>
      <c r="G207" s="44"/>
      <c r="H207" s="44"/>
      <c r="I207" s="44"/>
      <c r="J207" s="44"/>
      <c r="K207" s="44"/>
      <c r="L207" s="45"/>
      <c r="M207" s="44"/>
    </row>
    <row r="208" spans="1:13" ht="15.75" customHeight="1" x14ac:dyDescent="0.15">
      <c r="A208" s="46"/>
      <c r="B208" s="32"/>
      <c r="C208" s="43"/>
      <c r="D208" s="43"/>
      <c r="E208" s="43"/>
      <c r="F208" s="44"/>
      <c r="G208" s="44"/>
      <c r="H208" s="44"/>
      <c r="I208" s="44"/>
      <c r="J208" s="44"/>
      <c r="K208" s="44"/>
      <c r="L208" s="45"/>
      <c r="M208" s="44"/>
    </row>
    <row r="209" spans="1:13" ht="15.75" customHeight="1" x14ac:dyDescent="0.15">
      <c r="A209" s="46"/>
      <c r="B209" s="32"/>
      <c r="C209" s="43"/>
      <c r="D209" s="43"/>
      <c r="E209" s="43"/>
      <c r="F209" s="44"/>
      <c r="G209" s="44"/>
      <c r="H209" s="44"/>
      <c r="I209" s="44"/>
      <c r="J209" s="44"/>
      <c r="K209" s="44"/>
      <c r="L209" s="45"/>
      <c r="M209" s="44"/>
    </row>
    <row r="210" spans="1:13" ht="15.75" customHeight="1" x14ac:dyDescent="0.15">
      <c r="A210" s="46"/>
      <c r="B210" s="32"/>
      <c r="C210" s="43"/>
      <c r="D210" s="43"/>
      <c r="E210" s="43"/>
      <c r="F210" s="44"/>
      <c r="G210" s="44"/>
      <c r="H210" s="44"/>
      <c r="I210" s="44"/>
      <c r="J210" s="44"/>
      <c r="K210" s="44"/>
      <c r="L210" s="45"/>
      <c r="M210" s="44"/>
    </row>
    <row r="211" spans="1:13" ht="15.75" customHeight="1" x14ac:dyDescent="0.15">
      <c r="A211" s="46"/>
      <c r="B211" s="32"/>
      <c r="C211" s="43"/>
      <c r="D211" s="43"/>
      <c r="E211" s="43"/>
      <c r="F211" s="44"/>
      <c r="G211" s="44"/>
      <c r="H211" s="44"/>
      <c r="I211" s="44"/>
      <c r="J211" s="44"/>
      <c r="K211" s="44"/>
      <c r="L211" s="45"/>
      <c r="M211" s="44"/>
    </row>
    <row r="212" spans="1:13" ht="15.75" customHeight="1" x14ac:dyDescent="0.15">
      <c r="A212" s="46"/>
      <c r="B212" s="32"/>
      <c r="C212" s="43"/>
      <c r="D212" s="43"/>
      <c r="E212" s="43"/>
      <c r="F212" s="44"/>
      <c r="G212" s="44"/>
      <c r="H212" s="44"/>
      <c r="I212" s="44"/>
      <c r="J212" s="44"/>
      <c r="K212" s="44"/>
      <c r="L212" s="45"/>
      <c r="M212" s="44"/>
    </row>
    <row r="213" spans="1:13" ht="15.75" customHeight="1" x14ac:dyDescent="0.15">
      <c r="A213" s="46"/>
      <c r="B213" s="32"/>
      <c r="C213" s="43"/>
      <c r="D213" s="43"/>
      <c r="E213" s="43"/>
      <c r="F213" s="44"/>
      <c r="G213" s="44"/>
      <c r="H213" s="44"/>
      <c r="I213" s="44"/>
      <c r="J213" s="44"/>
      <c r="K213" s="44"/>
      <c r="L213" s="45"/>
      <c r="M213" s="44"/>
    </row>
    <row r="214" spans="1:13" ht="15.75" customHeight="1" x14ac:dyDescent="0.15">
      <c r="A214" s="46"/>
      <c r="B214" s="32"/>
      <c r="C214" s="43"/>
      <c r="D214" s="43"/>
      <c r="E214" s="47"/>
      <c r="F214" s="44"/>
      <c r="G214" s="44"/>
      <c r="H214" s="44"/>
      <c r="I214" s="44"/>
      <c r="J214" s="44"/>
      <c r="K214" s="44"/>
      <c r="L214" s="45"/>
      <c r="M214" s="44"/>
    </row>
    <row r="215" spans="1:13" ht="15.75" customHeight="1" x14ac:dyDescent="0.15">
      <c r="A215" s="46"/>
      <c r="B215" s="32"/>
      <c r="C215" s="43"/>
      <c r="D215" s="43"/>
      <c r="E215" s="47"/>
      <c r="F215" s="44"/>
      <c r="G215" s="44"/>
      <c r="H215" s="44"/>
      <c r="I215" s="44"/>
      <c r="J215" s="44"/>
      <c r="K215" s="44"/>
      <c r="L215" s="45"/>
      <c r="M215" s="44"/>
    </row>
    <row r="216" spans="1:13" ht="15.75" customHeight="1" x14ac:dyDescent="0.15">
      <c r="A216" s="46"/>
      <c r="B216" s="32"/>
      <c r="C216" s="43"/>
      <c r="D216" s="43"/>
      <c r="E216" s="47"/>
      <c r="F216" s="44"/>
      <c r="G216" s="44"/>
      <c r="H216" s="44"/>
      <c r="I216" s="44"/>
      <c r="J216" s="44"/>
      <c r="K216" s="44"/>
      <c r="L216" s="45"/>
      <c r="M216" s="44"/>
    </row>
    <row r="217" spans="1:13" ht="15.75" customHeight="1" x14ac:dyDescent="0.15">
      <c r="A217" s="46"/>
      <c r="B217" s="32"/>
      <c r="C217" s="43"/>
      <c r="D217" s="43"/>
      <c r="E217" s="47"/>
      <c r="F217" s="44"/>
      <c r="G217" s="44"/>
      <c r="H217" s="44"/>
      <c r="I217" s="44"/>
      <c r="J217" s="44"/>
      <c r="K217" s="44"/>
      <c r="L217" s="45"/>
      <c r="M217" s="44"/>
    </row>
    <row r="218" spans="1:13" ht="15.75" customHeight="1" x14ac:dyDescent="0.15">
      <c r="A218" s="46"/>
      <c r="C218" s="43"/>
      <c r="D218" s="43"/>
      <c r="E218" s="44"/>
      <c r="F218" s="44"/>
      <c r="G218" s="44"/>
      <c r="H218" s="44"/>
      <c r="I218" s="44"/>
      <c r="J218" s="44"/>
      <c r="K218" s="44"/>
      <c r="L218" s="48"/>
      <c r="M218" s="44"/>
    </row>
    <row r="219" spans="1:13" ht="15.75" customHeight="1" x14ac:dyDescent="0.2">
      <c r="A219" s="46"/>
      <c r="B219" s="49"/>
      <c r="C219" s="50"/>
      <c r="D219" s="50"/>
      <c r="E219" s="51"/>
      <c r="F219" s="51"/>
      <c r="G219" s="51"/>
      <c r="H219" s="51"/>
      <c r="I219" s="51"/>
      <c r="J219" s="51"/>
      <c r="K219" s="51"/>
      <c r="L219" s="52"/>
      <c r="M219" s="51"/>
    </row>
  </sheetData>
  <mergeCells count="15">
    <mergeCell ref="A1:D1"/>
    <mergeCell ref="A3:E3"/>
    <mergeCell ref="A4:F4"/>
    <mergeCell ref="A6:C6"/>
    <mergeCell ref="A7:B7"/>
    <mergeCell ref="A46:D46"/>
    <mergeCell ref="A48:E48"/>
    <mergeCell ref="A49:F49"/>
    <mergeCell ref="A51:C51"/>
    <mergeCell ref="A52:B52"/>
    <mergeCell ref="A91:D91"/>
    <mergeCell ref="A93:E93"/>
    <mergeCell ref="A94:F94"/>
    <mergeCell ref="A96:C96"/>
    <mergeCell ref="A97:B97"/>
  </mergeCells>
  <pageMargins left="0.7" right="0.7" top="0.75" bottom="0.75" header="0.511811023622047" footer="0.511811023622047"/>
  <pageSetup paperSize="5"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1"/>
  <sheetViews>
    <sheetView zoomScale="90" zoomScaleNormal="90" workbookViewId="0">
      <selection activeCell="C2" sqref="C2"/>
    </sheetView>
  </sheetViews>
  <sheetFormatPr baseColWidth="10" defaultColWidth="10.6640625" defaultRowHeight="13" x14ac:dyDescent="0.15"/>
  <cols>
    <col min="1" max="1" width="63.83203125" customWidth="1"/>
    <col min="2" max="2" width="17.6640625" customWidth="1"/>
    <col min="3" max="15" width="15.83203125" customWidth="1"/>
  </cols>
  <sheetData>
    <row r="1" spans="1:15" ht="18" customHeight="1" x14ac:dyDescent="0.2">
      <c r="A1" s="53" t="s">
        <v>0</v>
      </c>
      <c r="B1" s="53"/>
      <c r="C1" s="53"/>
      <c r="D1" s="53"/>
      <c r="E1" s="3"/>
      <c r="F1" s="3"/>
      <c r="G1" s="4"/>
    </row>
    <row r="2" spans="1:15" ht="18" customHeight="1" x14ac:dyDescent="0.2">
      <c r="A2" s="3"/>
      <c r="B2" s="3"/>
      <c r="C2" s="3"/>
      <c r="D2" s="3"/>
      <c r="E2" s="3"/>
      <c r="F2" s="3"/>
      <c r="G2" s="4"/>
    </row>
    <row r="3" spans="1:15" ht="18" customHeight="1" x14ac:dyDescent="0.2">
      <c r="A3" s="53" t="s">
        <v>1</v>
      </c>
      <c r="B3" s="53"/>
      <c r="C3" s="53"/>
      <c r="D3" s="53"/>
      <c r="E3" s="53"/>
      <c r="F3" s="3"/>
      <c r="G3" s="5" t="s">
        <v>2</v>
      </c>
    </row>
    <row r="4" spans="1:15" ht="18" customHeight="1" x14ac:dyDescent="0.2">
      <c r="A4" s="53" t="s">
        <v>3</v>
      </c>
      <c r="B4" s="53"/>
      <c r="C4" s="53"/>
      <c r="D4" s="53"/>
      <c r="E4" s="53"/>
      <c r="F4" s="53"/>
      <c r="G4" s="5" t="s">
        <v>4</v>
      </c>
    </row>
    <row r="5" spans="1:15" ht="18" customHeight="1" x14ac:dyDescent="0.2">
      <c r="A5" s="2" t="s">
        <v>5</v>
      </c>
      <c r="B5" s="3"/>
      <c r="C5" s="3"/>
      <c r="D5" s="3"/>
      <c r="E5" s="3"/>
      <c r="F5" s="3"/>
      <c r="G5" s="5" t="s">
        <v>6</v>
      </c>
    </row>
    <row r="6" spans="1:15" ht="18" customHeight="1" x14ac:dyDescent="0.2">
      <c r="A6" s="53"/>
      <c r="B6" s="53"/>
      <c r="C6" s="53"/>
      <c r="D6" s="3"/>
      <c r="E6" s="3"/>
      <c r="F6" s="3"/>
      <c r="G6" s="4"/>
    </row>
    <row r="7" spans="1:15" ht="21" customHeight="1" x14ac:dyDescent="0.25">
      <c r="A7" s="54"/>
      <c r="B7" s="54"/>
      <c r="C7" s="4"/>
      <c r="D7" s="4"/>
      <c r="E7" s="4"/>
      <c r="F7" s="4"/>
      <c r="G7" s="4"/>
    </row>
    <row r="8" spans="1:15" ht="15.75" customHeight="1" x14ac:dyDescent="0.2">
      <c r="A8" s="4"/>
      <c r="B8" s="4"/>
      <c r="C8" s="4"/>
      <c r="D8" s="4"/>
      <c r="E8" s="4"/>
      <c r="F8" s="4"/>
      <c r="G8" s="4"/>
    </row>
    <row r="9" spans="1:15" ht="18" customHeight="1" x14ac:dyDescent="0.2">
      <c r="A9" s="2" t="s">
        <v>7</v>
      </c>
      <c r="B9" s="3"/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  <c r="M9" s="7" t="s">
        <v>18</v>
      </c>
      <c r="N9" s="7" t="s">
        <v>19</v>
      </c>
      <c r="O9" s="8" t="s">
        <v>20</v>
      </c>
    </row>
    <row r="10" spans="1:15" ht="18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9"/>
    </row>
    <row r="11" spans="1:15" ht="18" customHeight="1" x14ac:dyDescent="0.2">
      <c r="A11" s="3" t="s">
        <v>7</v>
      </c>
      <c r="B11" s="3"/>
      <c r="C11" s="10">
        <v>1200</v>
      </c>
      <c r="D11" s="10">
        <v>2700</v>
      </c>
      <c r="E11" s="10">
        <v>4500</v>
      </c>
      <c r="F11" s="10">
        <v>6900</v>
      </c>
      <c r="G11" s="10">
        <v>9600</v>
      </c>
      <c r="H11" s="10">
        <v>12600</v>
      </c>
      <c r="I11" s="10">
        <v>15900</v>
      </c>
      <c r="J11" s="11">
        <v>19200</v>
      </c>
      <c r="K11" s="11">
        <v>22200</v>
      </c>
      <c r="L11" s="11">
        <v>24300</v>
      </c>
      <c r="M11" s="11">
        <v>26100</v>
      </c>
      <c r="N11" s="11">
        <v>27000</v>
      </c>
      <c r="O11" s="12">
        <f>SUM(C11:N11)</f>
        <v>172200</v>
      </c>
    </row>
    <row r="12" spans="1:15" ht="18" customHeight="1" x14ac:dyDescent="0.2">
      <c r="A12" s="3" t="s">
        <v>21</v>
      </c>
      <c r="B12" s="3"/>
      <c r="C12" s="10">
        <v>5000</v>
      </c>
      <c r="D12" s="10">
        <v>5000</v>
      </c>
      <c r="E12" s="10">
        <v>5000</v>
      </c>
      <c r="F12" s="10">
        <v>5000</v>
      </c>
      <c r="G12" s="10">
        <v>5000</v>
      </c>
      <c r="H12" s="10">
        <v>5000</v>
      </c>
      <c r="I12" s="10">
        <v>5000</v>
      </c>
      <c r="J12" s="13">
        <v>5000</v>
      </c>
      <c r="K12" s="13">
        <v>5000</v>
      </c>
      <c r="L12" s="13">
        <v>5000</v>
      </c>
      <c r="M12" s="13">
        <v>5000</v>
      </c>
      <c r="N12" s="13">
        <v>5000</v>
      </c>
      <c r="O12" s="14">
        <v>0</v>
      </c>
    </row>
    <row r="13" spans="1:15" ht="18" customHeight="1" x14ac:dyDescent="0.2">
      <c r="A13" s="15" t="s">
        <v>22</v>
      </c>
      <c r="B13" s="16"/>
      <c r="C13" s="17">
        <f t="shared" ref="C13:O13" si="0">SUM(C11:C12)</f>
        <v>6200</v>
      </c>
      <c r="D13" s="17">
        <f t="shared" si="0"/>
        <v>7700</v>
      </c>
      <c r="E13" s="17">
        <f t="shared" si="0"/>
        <v>9500</v>
      </c>
      <c r="F13" s="17">
        <f t="shared" si="0"/>
        <v>11900</v>
      </c>
      <c r="G13" s="17">
        <f t="shared" si="0"/>
        <v>14600</v>
      </c>
      <c r="H13" s="17">
        <f t="shared" si="0"/>
        <v>17600</v>
      </c>
      <c r="I13" s="17">
        <f t="shared" si="0"/>
        <v>20900</v>
      </c>
      <c r="J13" s="17">
        <f t="shared" si="0"/>
        <v>24200</v>
      </c>
      <c r="K13" s="17">
        <f t="shared" si="0"/>
        <v>27200</v>
      </c>
      <c r="L13" s="17">
        <f t="shared" si="0"/>
        <v>29300</v>
      </c>
      <c r="M13" s="17">
        <f t="shared" si="0"/>
        <v>31100</v>
      </c>
      <c r="N13" s="17">
        <f t="shared" si="0"/>
        <v>32000</v>
      </c>
      <c r="O13" s="17">
        <f t="shared" si="0"/>
        <v>172200</v>
      </c>
    </row>
    <row r="14" spans="1:15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9"/>
    </row>
    <row r="15" spans="1:15" ht="18" customHeight="1" x14ac:dyDescent="0.2">
      <c r="A15" s="2" t="s">
        <v>23</v>
      </c>
      <c r="B15" s="3"/>
      <c r="C15" s="18" t="s">
        <v>8</v>
      </c>
      <c r="D15" s="18" t="s">
        <v>9</v>
      </c>
      <c r="E15" s="18" t="s">
        <v>10</v>
      </c>
      <c r="F15" s="18" t="s">
        <v>11</v>
      </c>
      <c r="G15" s="18" t="s">
        <v>12</v>
      </c>
      <c r="H15" s="18" t="s">
        <v>13</v>
      </c>
      <c r="I15" s="18" t="s">
        <v>14</v>
      </c>
      <c r="J15" s="18" t="s">
        <v>15</v>
      </c>
      <c r="K15" s="18" t="s">
        <v>24</v>
      </c>
      <c r="L15" s="18" t="s">
        <v>25</v>
      </c>
      <c r="M15" s="18" t="s">
        <v>18</v>
      </c>
      <c r="N15" s="18" t="s">
        <v>19</v>
      </c>
      <c r="O15" s="19" t="s">
        <v>20</v>
      </c>
    </row>
    <row r="16" spans="1:15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9"/>
    </row>
    <row r="17" spans="1:15" ht="18" customHeight="1" x14ac:dyDescent="0.2">
      <c r="A17" s="20" t="s">
        <v>26</v>
      </c>
      <c r="B17" s="3"/>
      <c r="C17" s="10">
        <v>800</v>
      </c>
      <c r="D17" s="10">
        <v>800</v>
      </c>
      <c r="E17" s="10">
        <v>800</v>
      </c>
      <c r="F17" s="10">
        <v>800</v>
      </c>
      <c r="G17" s="10">
        <v>800</v>
      </c>
      <c r="H17" s="10">
        <v>800</v>
      </c>
      <c r="I17" s="10">
        <v>800</v>
      </c>
      <c r="J17" s="10">
        <v>800</v>
      </c>
      <c r="K17" s="10">
        <v>800</v>
      </c>
      <c r="L17" s="10">
        <v>800</v>
      </c>
      <c r="M17" s="10">
        <v>800</v>
      </c>
      <c r="N17" s="10">
        <v>800</v>
      </c>
      <c r="O17" s="12">
        <f t="shared" ref="O17:O38" si="1">SUM(C17:N17)</f>
        <v>9600</v>
      </c>
    </row>
    <row r="18" spans="1:15" ht="18" customHeight="1" x14ac:dyDescent="0.2">
      <c r="A18" s="20" t="s">
        <v>27</v>
      </c>
      <c r="B18" s="3"/>
      <c r="C18" s="10">
        <v>3450</v>
      </c>
      <c r="D18" s="10">
        <v>3450</v>
      </c>
      <c r="E18" s="10">
        <v>5750</v>
      </c>
      <c r="F18" s="10">
        <v>5750</v>
      </c>
      <c r="G18" s="10">
        <v>8050</v>
      </c>
      <c r="H18" s="10">
        <v>8050</v>
      </c>
      <c r="I18" s="10">
        <v>10350</v>
      </c>
      <c r="J18" s="10">
        <v>10350</v>
      </c>
      <c r="K18" s="10">
        <v>8050</v>
      </c>
      <c r="L18" s="10">
        <v>6900</v>
      </c>
      <c r="M18" s="10">
        <v>5750</v>
      </c>
      <c r="N18" s="10">
        <v>5750</v>
      </c>
      <c r="O18" s="12">
        <f t="shared" si="1"/>
        <v>81650</v>
      </c>
    </row>
    <row r="19" spans="1:15" ht="18" customHeight="1" x14ac:dyDescent="0.2">
      <c r="A19" s="20" t="s">
        <v>28</v>
      </c>
      <c r="B19" s="3"/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12">
        <f t="shared" si="1"/>
        <v>0</v>
      </c>
    </row>
    <row r="20" spans="1:15" ht="18" customHeight="1" x14ac:dyDescent="0.2">
      <c r="A20" s="20" t="s">
        <v>29</v>
      </c>
      <c r="B20" s="3"/>
      <c r="C20" s="10">
        <v>4600</v>
      </c>
      <c r="D20" s="10">
        <v>4600</v>
      </c>
      <c r="E20" s="10">
        <v>4600</v>
      </c>
      <c r="F20" s="10">
        <v>4600</v>
      </c>
      <c r="G20" s="10">
        <v>4600</v>
      </c>
      <c r="H20" s="10">
        <v>4600</v>
      </c>
      <c r="I20" s="10">
        <v>4600</v>
      </c>
      <c r="J20" s="10">
        <v>4600</v>
      </c>
      <c r="K20" s="10">
        <v>4600</v>
      </c>
      <c r="L20" s="10">
        <v>4600</v>
      </c>
      <c r="M20" s="10">
        <v>4600</v>
      </c>
      <c r="N20" s="10">
        <v>4600</v>
      </c>
      <c r="O20" s="12">
        <f t="shared" si="1"/>
        <v>55200</v>
      </c>
    </row>
    <row r="21" spans="1:15" ht="18" customHeight="1" x14ac:dyDescent="0.2">
      <c r="A21" s="20" t="s">
        <v>30</v>
      </c>
      <c r="B21" s="3"/>
      <c r="C21" s="10">
        <v>7500</v>
      </c>
      <c r="D21" s="10">
        <v>7500</v>
      </c>
      <c r="E21" s="10">
        <v>7500</v>
      </c>
      <c r="F21" s="10">
        <v>7500</v>
      </c>
      <c r="G21" s="10">
        <v>7500</v>
      </c>
      <c r="H21" s="10">
        <v>7500</v>
      </c>
      <c r="I21" s="10">
        <v>7500</v>
      </c>
      <c r="J21" s="10">
        <v>7500</v>
      </c>
      <c r="K21" s="10">
        <v>7500</v>
      </c>
      <c r="L21" s="10">
        <v>7500</v>
      </c>
      <c r="M21" s="10">
        <v>7500</v>
      </c>
      <c r="N21" s="10">
        <v>7500</v>
      </c>
      <c r="O21" s="12">
        <f t="shared" si="1"/>
        <v>90000</v>
      </c>
    </row>
    <row r="22" spans="1:15" ht="18" customHeight="1" x14ac:dyDescent="0.2">
      <c r="A22" s="20" t="s">
        <v>31</v>
      </c>
      <c r="B22" s="3"/>
      <c r="C22" s="10">
        <v>7000</v>
      </c>
      <c r="D22" s="10">
        <v>7000</v>
      </c>
      <c r="E22" s="10">
        <v>7000</v>
      </c>
      <c r="F22" s="10">
        <v>7000</v>
      </c>
      <c r="G22" s="10">
        <v>7000</v>
      </c>
      <c r="H22" s="10">
        <v>7000</v>
      </c>
      <c r="I22" s="10">
        <v>7000</v>
      </c>
      <c r="J22" s="10">
        <v>7000</v>
      </c>
      <c r="K22" s="10">
        <v>7000</v>
      </c>
      <c r="L22" s="10">
        <v>7000</v>
      </c>
      <c r="M22" s="10">
        <v>7000</v>
      </c>
      <c r="N22" s="10">
        <v>7000</v>
      </c>
      <c r="O22" s="12">
        <f t="shared" si="1"/>
        <v>84000</v>
      </c>
    </row>
    <row r="23" spans="1:15" ht="18" customHeight="1" x14ac:dyDescent="0.2">
      <c r="A23" s="22" t="s">
        <v>32</v>
      </c>
      <c r="B23" s="22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2">
        <f t="shared" si="1"/>
        <v>0</v>
      </c>
    </row>
    <row r="24" spans="1:15" ht="18" customHeight="1" x14ac:dyDescent="0.2">
      <c r="A24" s="20" t="s">
        <v>33</v>
      </c>
      <c r="B24" s="3"/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12">
        <f t="shared" si="1"/>
        <v>0</v>
      </c>
    </row>
    <row r="25" spans="1:15" ht="18" customHeight="1" x14ac:dyDescent="0.2">
      <c r="A25" s="20" t="s">
        <v>34</v>
      </c>
      <c r="B25" s="3"/>
      <c r="C25" s="10">
        <v>600</v>
      </c>
      <c r="D25" s="10">
        <v>600</v>
      </c>
      <c r="E25" s="10">
        <v>600</v>
      </c>
      <c r="F25" s="10">
        <v>600</v>
      </c>
      <c r="G25" s="10">
        <v>600</v>
      </c>
      <c r="H25" s="10">
        <v>600</v>
      </c>
      <c r="I25" s="10">
        <v>600</v>
      </c>
      <c r="J25" s="10">
        <v>600</v>
      </c>
      <c r="K25" s="10">
        <v>600</v>
      </c>
      <c r="L25" s="10">
        <v>600</v>
      </c>
      <c r="M25" s="10">
        <v>600</v>
      </c>
      <c r="N25" s="10">
        <v>600</v>
      </c>
      <c r="O25" s="12">
        <f t="shared" si="1"/>
        <v>7200</v>
      </c>
    </row>
    <row r="26" spans="1:15" ht="18" customHeight="1" x14ac:dyDescent="0.2">
      <c r="A26" s="20" t="s">
        <v>35</v>
      </c>
      <c r="B26" s="3"/>
      <c r="C26" s="10">
        <v>8000</v>
      </c>
      <c r="D26" s="10">
        <v>3000</v>
      </c>
      <c r="E26" s="10">
        <v>3000</v>
      </c>
      <c r="F26" s="10">
        <v>2000</v>
      </c>
      <c r="G26" s="10">
        <v>2000</v>
      </c>
      <c r="H26" s="10">
        <v>2000</v>
      </c>
      <c r="I26" s="10">
        <v>2000</v>
      </c>
      <c r="J26" s="10">
        <v>2000</v>
      </c>
      <c r="K26" s="10">
        <v>2000</v>
      </c>
      <c r="L26" s="10">
        <v>2000</v>
      </c>
      <c r="M26" s="10">
        <v>2000</v>
      </c>
      <c r="N26" s="10">
        <v>2000</v>
      </c>
      <c r="O26" s="12">
        <f t="shared" si="1"/>
        <v>32000</v>
      </c>
    </row>
    <row r="27" spans="1:15" ht="18" customHeight="1" x14ac:dyDescent="0.2">
      <c r="A27" s="20" t="s">
        <v>36</v>
      </c>
      <c r="B27" s="3"/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2">
        <f t="shared" si="1"/>
        <v>0</v>
      </c>
    </row>
    <row r="28" spans="1:15" ht="18" customHeight="1" x14ac:dyDescent="0.2">
      <c r="A28" s="20" t="s">
        <v>38</v>
      </c>
      <c r="B28" s="3"/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2">
        <f t="shared" si="1"/>
        <v>0</v>
      </c>
    </row>
    <row r="29" spans="1:15" ht="18" customHeight="1" x14ac:dyDescent="0.2">
      <c r="A29" s="20" t="s">
        <v>39</v>
      </c>
      <c r="B29" s="3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12">
        <f t="shared" si="1"/>
        <v>0</v>
      </c>
    </row>
    <row r="30" spans="1:15" ht="18" customHeight="1" x14ac:dyDescent="0.2">
      <c r="A30" s="20" t="s">
        <v>40</v>
      </c>
      <c r="B30" s="3"/>
      <c r="C30" s="10">
        <v>6000</v>
      </c>
      <c r="D30" s="10">
        <v>6000</v>
      </c>
      <c r="E30" s="10">
        <v>9000</v>
      </c>
      <c r="F30" s="10">
        <v>9000</v>
      </c>
      <c r="G30" s="10">
        <v>12000</v>
      </c>
      <c r="H30" s="10">
        <v>12000</v>
      </c>
      <c r="I30" s="10">
        <v>15000</v>
      </c>
      <c r="J30" s="10">
        <v>15000</v>
      </c>
      <c r="K30" s="10">
        <v>18000</v>
      </c>
      <c r="L30" s="10">
        <v>18000</v>
      </c>
      <c r="M30" s="10">
        <v>21000</v>
      </c>
      <c r="N30" s="10">
        <v>21000</v>
      </c>
      <c r="O30" s="12">
        <f t="shared" si="1"/>
        <v>162000</v>
      </c>
    </row>
    <row r="31" spans="1:15" ht="18" customHeight="1" x14ac:dyDescent="0.2">
      <c r="A31" s="20" t="s">
        <v>41</v>
      </c>
      <c r="B31" s="3"/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12">
        <f t="shared" si="1"/>
        <v>0</v>
      </c>
    </row>
    <row r="32" spans="1:15" ht="18" customHeight="1" x14ac:dyDescent="0.2">
      <c r="A32" s="20" t="s">
        <v>42</v>
      </c>
      <c r="B32" s="3"/>
      <c r="C32" s="10">
        <v>2500</v>
      </c>
      <c r="D32" s="10">
        <v>2500</v>
      </c>
      <c r="E32" s="10">
        <v>2500</v>
      </c>
      <c r="F32" s="10">
        <v>2500</v>
      </c>
      <c r="G32" s="10">
        <v>2500</v>
      </c>
      <c r="H32" s="10">
        <v>2500</v>
      </c>
      <c r="I32" s="10">
        <v>2500</v>
      </c>
      <c r="J32" s="10">
        <v>2500</v>
      </c>
      <c r="K32" s="10">
        <v>2500</v>
      </c>
      <c r="L32" s="10">
        <v>2500</v>
      </c>
      <c r="M32" s="10">
        <v>2500</v>
      </c>
      <c r="N32" s="10">
        <v>2500</v>
      </c>
      <c r="O32" s="12">
        <f t="shared" si="1"/>
        <v>30000</v>
      </c>
    </row>
    <row r="33" spans="1:15" ht="18" customHeight="1" x14ac:dyDescent="0.2">
      <c r="A33" s="20" t="s">
        <v>43</v>
      </c>
      <c r="B33" s="3"/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12">
        <f t="shared" si="1"/>
        <v>0</v>
      </c>
    </row>
    <row r="34" spans="1:15" ht="18" customHeight="1" x14ac:dyDescent="0.2">
      <c r="A34" s="20" t="s">
        <v>44</v>
      </c>
      <c r="B34" s="3"/>
      <c r="C34" s="10">
        <v>400</v>
      </c>
      <c r="D34" s="10">
        <v>400</v>
      </c>
      <c r="E34" s="10">
        <v>400</v>
      </c>
      <c r="F34" s="10">
        <v>400</v>
      </c>
      <c r="G34" s="10">
        <v>400</v>
      </c>
      <c r="H34" s="10">
        <v>400</v>
      </c>
      <c r="I34" s="10">
        <v>400</v>
      </c>
      <c r="J34" s="10">
        <v>400</v>
      </c>
      <c r="K34" s="10">
        <v>400</v>
      </c>
      <c r="L34" s="10">
        <v>400</v>
      </c>
      <c r="M34" s="10">
        <v>400</v>
      </c>
      <c r="N34" s="10">
        <v>400</v>
      </c>
      <c r="O34" s="12">
        <f t="shared" si="1"/>
        <v>4800</v>
      </c>
    </row>
    <row r="35" spans="1:15" ht="18" customHeight="1" x14ac:dyDescent="0.2">
      <c r="A35" s="20" t="s">
        <v>45</v>
      </c>
      <c r="B35" s="3"/>
      <c r="C35" s="10">
        <v>300</v>
      </c>
      <c r="D35" s="10">
        <v>300</v>
      </c>
      <c r="E35" s="10">
        <v>300</v>
      </c>
      <c r="F35" s="10">
        <v>300</v>
      </c>
      <c r="G35" s="10">
        <v>300</v>
      </c>
      <c r="H35" s="10">
        <v>300</v>
      </c>
      <c r="I35" s="10">
        <v>300</v>
      </c>
      <c r="J35" s="10">
        <v>300</v>
      </c>
      <c r="K35" s="10">
        <v>300</v>
      </c>
      <c r="L35" s="10">
        <v>300</v>
      </c>
      <c r="M35" s="10">
        <v>300</v>
      </c>
      <c r="N35" s="10">
        <v>300</v>
      </c>
      <c r="O35" s="12">
        <f t="shared" si="1"/>
        <v>3600</v>
      </c>
    </row>
    <row r="36" spans="1:15" ht="18" customHeight="1" x14ac:dyDescent="0.2">
      <c r="A36" s="20" t="s">
        <v>46</v>
      </c>
      <c r="B36" s="3"/>
      <c r="C36" s="10">
        <v>1200</v>
      </c>
      <c r="D36" s="10">
        <v>1200</v>
      </c>
      <c r="E36" s="10">
        <v>1200</v>
      </c>
      <c r="F36" s="10">
        <v>1200</v>
      </c>
      <c r="G36" s="10">
        <v>1200</v>
      </c>
      <c r="H36" s="10">
        <v>1200</v>
      </c>
      <c r="I36" s="10">
        <v>1200</v>
      </c>
      <c r="J36" s="10">
        <v>1200</v>
      </c>
      <c r="K36" s="10">
        <v>1200</v>
      </c>
      <c r="L36" s="10">
        <v>1200</v>
      </c>
      <c r="M36" s="10">
        <v>1200</v>
      </c>
      <c r="N36" s="10">
        <v>1200</v>
      </c>
      <c r="O36" s="12">
        <f t="shared" si="1"/>
        <v>14400</v>
      </c>
    </row>
    <row r="37" spans="1:15" ht="18" customHeight="1" x14ac:dyDescent="0.2">
      <c r="A37" s="20" t="s">
        <v>21</v>
      </c>
      <c r="B37" s="3"/>
      <c r="C37" s="10">
        <v>180</v>
      </c>
      <c r="D37" s="10">
        <v>405</v>
      </c>
      <c r="E37" s="10">
        <v>675</v>
      </c>
      <c r="F37" s="10">
        <v>1035</v>
      </c>
      <c r="G37" s="10">
        <v>1440</v>
      </c>
      <c r="H37" s="10">
        <v>1890</v>
      </c>
      <c r="I37" s="10">
        <v>2385</v>
      </c>
      <c r="J37" s="10">
        <v>2880</v>
      </c>
      <c r="K37" s="10">
        <v>3330</v>
      </c>
      <c r="L37" s="10">
        <v>3645</v>
      </c>
      <c r="M37" s="10">
        <v>3915</v>
      </c>
      <c r="N37" s="10">
        <v>4050</v>
      </c>
      <c r="O37" s="12">
        <f t="shared" si="1"/>
        <v>25830</v>
      </c>
    </row>
    <row r="38" spans="1:15" ht="18" customHeight="1" x14ac:dyDescent="0.2">
      <c r="A38" s="20" t="s">
        <v>47</v>
      </c>
      <c r="B38" s="3"/>
      <c r="C38" s="10">
        <v>250</v>
      </c>
      <c r="D38" s="10">
        <v>250</v>
      </c>
      <c r="E38" s="10">
        <v>250</v>
      </c>
      <c r="F38" s="10">
        <v>250</v>
      </c>
      <c r="G38" s="10">
        <v>250</v>
      </c>
      <c r="H38" s="10">
        <v>250</v>
      </c>
      <c r="I38" s="10">
        <v>250</v>
      </c>
      <c r="J38" s="10">
        <v>250</v>
      </c>
      <c r="K38" s="10">
        <v>250</v>
      </c>
      <c r="L38" s="10">
        <v>250</v>
      </c>
      <c r="M38" s="10">
        <v>250</v>
      </c>
      <c r="N38" s="10">
        <v>250</v>
      </c>
      <c r="O38" s="12">
        <f t="shared" si="1"/>
        <v>3000</v>
      </c>
    </row>
    <row r="39" spans="1:15" ht="18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/>
    </row>
    <row r="40" spans="1:15" ht="18" customHeight="1" x14ac:dyDescent="0.2">
      <c r="A40" s="15" t="s">
        <v>48</v>
      </c>
      <c r="B40" s="16"/>
      <c r="C40" s="12">
        <f t="shared" ref="C40:N40" si="2">SUM(C17:C38)</f>
        <v>42780</v>
      </c>
      <c r="D40" s="12">
        <f t="shared" si="2"/>
        <v>38005</v>
      </c>
      <c r="E40" s="25">
        <f t="shared" si="2"/>
        <v>43575</v>
      </c>
      <c r="F40" s="25">
        <f t="shared" si="2"/>
        <v>42935</v>
      </c>
      <c r="G40" s="25">
        <f t="shared" si="2"/>
        <v>48640</v>
      </c>
      <c r="H40" s="25">
        <f t="shared" si="2"/>
        <v>49090</v>
      </c>
      <c r="I40" s="25">
        <f t="shared" si="2"/>
        <v>54885</v>
      </c>
      <c r="J40" s="26">
        <f t="shared" si="2"/>
        <v>55380</v>
      </c>
      <c r="K40" s="26">
        <f t="shared" si="2"/>
        <v>56530</v>
      </c>
      <c r="L40" s="26">
        <f t="shared" si="2"/>
        <v>55695</v>
      </c>
      <c r="M40" s="26">
        <f t="shared" si="2"/>
        <v>57815</v>
      </c>
      <c r="N40" s="26">
        <f t="shared" si="2"/>
        <v>57950</v>
      </c>
      <c r="O40" s="27">
        <f>SUM(C40:N40)</f>
        <v>603280</v>
      </c>
    </row>
    <row r="41" spans="1:15" ht="18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/>
    </row>
    <row r="42" spans="1:15" ht="18" customHeight="1" x14ac:dyDescent="0.2">
      <c r="A42" s="15" t="s">
        <v>49</v>
      </c>
      <c r="B42" s="16"/>
      <c r="C42" s="25">
        <f t="shared" ref="C42:O42" si="3">SUM(C13-C40)</f>
        <v>-36580</v>
      </c>
      <c r="D42" s="25">
        <f t="shared" si="3"/>
        <v>-30305</v>
      </c>
      <c r="E42" s="25">
        <f t="shared" si="3"/>
        <v>-34075</v>
      </c>
      <c r="F42" s="29">
        <f t="shared" si="3"/>
        <v>-31035</v>
      </c>
      <c r="G42" s="25">
        <f t="shared" si="3"/>
        <v>-34040</v>
      </c>
      <c r="H42" s="12">
        <f t="shared" si="3"/>
        <v>-31490</v>
      </c>
      <c r="I42" s="12">
        <f t="shared" si="3"/>
        <v>-33985</v>
      </c>
      <c r="J42" s="12">
        <f t="shared" si="3"/>
        <v>-31180</v>
      </c>
      <c r="K42" s="12">
        <f t="shared" si="3"/>
        <v>-29330</v>
      </c>
      <c r="L42" s="12">
        <f t="shared" si="3"/>
        <v>-26395</v>
      </c>
      <c r="M42" s="12">
        <f t="shared" si="3"/>
        <v>-26715</v>
      </c>
      <c r="N42" s="12">
        <f t="shared" si="3"/>
        <v>-25950</v>
      </c>
      <c r="O42" s="27">
        <f t="shared" si="3"/>
        <v>-431080</v>
      </c>
    </row>
    <row r="43" spans="1:15" ht="15.75" customHeight="1" x14ac:dyDescent="0.2">
      <c r="A43" s="4"/>
      <c r="B43" s="4"/>
      <c r="C43" s="4"/>
      <c r="D43" s="4"/>
      <c r="E43" s="4"/>
      <c r="F43" s="4"/>
      <c r="G43" s="4"/>
    </row>
    <row r="44" spans="1:15" ht="21" customHeight="1" x14ac:dyDescent="0.25">
      <c r="A44" s="1"/>
      <c r="B44" s="4"/>
      <c r="C44" s="4"/>
      <c r="D44" s="4"/>
      <c r="E44" s="4"/>
      <c r="F44" s="4"/>
      <c r="G44" s="4"/>
    </row>
    <row r="45" spans="1:15" ht="15.75" customHeight="1" x14ac:dyDescent="0.2">
      <c r="A45" s="4"/>
      <c r="B45" s="4"/>
      <c r="C45" s="4"/>
      <c r="D45" s="4"/>
      <c r="E45" s="4"/>
      <c r="F45" s="4"/>
      <c r="G45" s="4"/>
    </row>
    <row r="46" spans="1:15" ht="18" customHeight="1" x14ac:dyDescent="0.2">
      <c r="A46" s="53" t="s">
        <v>50</v>
      </c>
      <c r="B46" s="53"/>
      <c r="C46" s="53"/>
      <c r="D46" s="53"/>
      <c r="E46" s="3"/>
      <c r="F46" s="3"/>
      <c r="G46" s="4"/>
    </row>
    <row r="47" spans="1:15" ht="18" customHeight="1" x14ac:dyDescent="0.2">
      <c r="A47" s="3"/>
      <c r="B47" s="3"/>
      <c r="C47" s="3"/>
      <c r="D47" s="3"/>
      <c r="E47" s="3"/>
      <c r="F47" s="3"/>
      <c r="G47" s="4"/>
    </row>
    <row r="48" spans="1:15" ht="18" customHeight="1" x14ac:dyDescent="0.2">
      <c r="A48" s="53" t="s">
        <v>1</v>
      </c>
      <c r="B48" s="53"/>
      <c r="C48" s="53"/>
      <c r="D48" s="53"/>
      <c r="E48" s="53"/>
      <c r="F48" s="3"/>
      <c r="G48" s="5" t="s">
        <v>2</v>
      </c>
    </row>
    <row r="49" spans="1:15" ht="18" customHeight="1" x14ac:dyDescent="0.2">
      <c r="A49" s="53" t="s">
        <v>3</v>
      </c>
      <c r="B49" s="53"/>
      <c r="C49" s="53"/>
      <c r="D49" s="53"/>
      <c r="E49" s="53"/>
      <c r="F49" s="53"/>
      <c r="G49" s="5" t="s">
        <v>4</v>
      </c>
    </row>
    <row r="50" spans="1:15" ht="18" customHeight="1" x14ac:dyDescent="0.2">
      <c r="A50" s="2" t="s">
        <v>5</v>
      </c>
      <c r="B50" s="3"/>
      <c r="C50" s="3"/>
      <c r="D50" s="3"/>
      <c r="E50" s="3"/>
      <c r="F50" s="3"/>
      <c r="G50" s="5" t="s">
        <v>6</v>
      </c>
    </row>
    <row r="51" spans="1:15" ht="18" customHeight="1" x14ac:dyDescent="0.2">
      <c r="A51" s="53"/>
      <c r="B51" s="53"/>
      <c r="C51" s="53"/>
      <c r="D51" s="3"/>
      <c r="E51" s="3"/>
      <c r="F51" s="3"/>
      <c r="G51" s="4"/>
    </row>
    <row r="52" spans="1:15" ht="21" customHeight="1" x14ac:dyDescent="0.25">
      <c r="A52" s="54"/>
      <c r="B52" s="54"/>
      <c r="C52" s="4"/>
      <c r="D52" s="4"/>
      <c r="E52" s="4"/>
      <c r="F52" s="4"/>
      <c r="G52" s="4"/>
    </row>
    <row r="53" spans="1:15" ht="15.75" customHeight="1" x14ac:dyDescent="0.2">
      <c r="A53" s="4"/>
      <c r="B53" s="4"/>
      <c r="C53" s="4"/>
      <c r="D53" s="4"/>
      <c r="E53" s="4"/>
      <c r="F53" s="4"/>
      <c r="G53" s="4"/>
    </row>
    <row r="54" spans="1:15" ht="18" customHeight="1" x14ac:dyDescent="0.2">
      <c r="A54" s="2" t="s">
        <v>7</v>
      </c>
      <c r="B54" s="3"/>
      <c r="C54" s="6" t="s">
        <v>8</v>
      </c>
      <c r="D54" s="6" t="s">
        <v>9</v>
      </c>
      <c r="E54" s="6" t="s">
        <v>10</v>
      </c>
      <c r="F54" s="6" t="s">
        <v>11</v>
      </c>
      <c r="G54" s="6" t="s">
        <v>12</v>
      </c>
      <c r="H54" s="7" t="s">
        <v>13</v>
      </c>
      <c r="I54" s="7" t="s">
        <v>14</v>
      </c>
      <c r="J54" s="7" t="s">
        <v>15</v>
      </c>
      <c r="K54" s="7" t="s">
        <v>16</v>
      </c>
      <c r="L54" s="7" t="s">
        <v>17</v>
      </c>
      <c r="M54" s="7" t="s">
        <v>18</v>
      </c>
      <c r="N54" s="7" t="s">
        <v>19</v>
      </c>
      <c r="O54" s="8" t="s">
        <v>20</v>
      </c>
    </row>
    <row r="55" spans="1:15" ht="18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9"/>
    </row>
    <row r="56" spans="1:15" ht="18" customHeight="1" x14ac:dyDescent="0.2">
      <c r="A56" s="3" t="s">
        <v>7</v>
      </c>
      <c r="B56" s="3"/>
      <c r="C56" s="10">
        <v>38500</v>
      </c>
      <c r="D56" s="10">
        <v>49000</v>
      </c>
      <c r="E56" s="10">
        <v>61250</v>
      </c>
      <c r="F56" s="10">
        <v>73500</v>
      </c>
      <c r="G56" s="10">
        <v>87500</v>
      </c>
      <c r="H56" s="10">
        <v>101500</v>
      </c>
      <c r="I56" s="10">
        <v>115500</v>
      </c>
      <c r="J56" s="11">
        <v>129500</v>
      </c>
      <c r="K56" s="11">
        <v>140000</v>
      </c>
      <c r="L56" s="11">
        <v>150500</v>
      </c>
      <c r="M56" s="11">
        <v>159250</v>
      </c>
      <c r="N56" s="11">
        <v>168000</v>
      </c>
      <c r="O56" s="12">
        <f>SUM(C56:N56)</f>
        <v>1274000</v>
      </c>
    </row>
    <row r="57" spans="1:15" ht="18" customHeight="1" x14ac:dyDescent="0.2">
      <c r="A57" s="3" t="s">
        <v>21</v>
      </c>
      <c r="B57" s="3"/>
      <c r="C57" s="10">
        <v>18000</v>
      </c>
      <c r="D57" s="10">
        <v>18000</v>
      </c>
      <c r="E57" s="10">
        <v>18000</v>
      </c>
      <c r="F57" s="10">
        <v>18000</v>
      </c>
      <c r="G57" s="10">
        <v>18000</v>
      </c>
      <c r="H57" s="10">
        <v>18000</v>
      </c>
      <c r="I57" s="10">
        <v>18000</v>
      </c>
      <c r="J57" s="13">
        <v>18000</v>
      </c>
      <c r="K57" s="13">
        <v>18000</v>
      </c>
      <c r="L57" s="13">
        <v>18000</v>
      </c>
      <c r="M57" s="13">
        <v>18000</v>
      </c>
      <c r="N57" s="13">
        <v>18000</v>
      </c>
      <c r="O57" s="14">
        <f>SUM(C57:N57)</f>
        <v>216000</v>
      </c>
    </row>
    <row r="58" spans="1:15" ht="18" customHeight="1" x14ac:dyDescent="0.2">
      <c r="A58" s="15" t="s">
        <v>22</v>
      </c>
      <c r="B58" s="16"/>
      <c r="C58" s="17">
        <f t="shared" ref="C58:O58" si="4">SUM(C56:C57)</f>
        <v>56500</v>
      </c>
      <c r="D58" s="17">
        <f t="shared" si="4"/>
        <v>67000</v>
      </c>
      <c r="E58" s="17">
        <f t="shared" si="4"/>
        <v>79250</v>
      </c>
      <c r="F58" s="17">
        <f t="shared" si="4"/>
        <v>91500</v>
      </c>
      <c r="G58" s="17">
        <f t="shared" si="4"/>
        <v>105500</v>
      </c>
      <c r="H58" s="17">
        <f t="shared" si="4"/>
        <v>119500</v>
      </c>
      <c r="I58" s="17">
        <f t="shared" si="4"/>
        <v>133500</v>
      </c>
      <c r="J58" s="17">
        <f t="shared" si="4"/>
        <v>147500</v>
      </c>
      <c r="K58" s="17">
        <f t="shared" si="4"/>
        <v>158000</v>
      </c>
      <c r="L58" s="17">
        <f t="shared" si="4"/>
        <v>168500</v>
      </c>
      <c r="M58" s="17">
        <f t="shared" si="4"/>
        <v>177250</v>
      </c>
      <c r="N58" s="17">
        <f t="shared" si="4"/>
        <v>186000</v>
      </c>
      <c r="O58" s="17">
        <f t="shared" si="4"/>
        <v>1490000</v>
      </c>
    </row>
    <row r="59" spans="1:15" ht="18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9"/>
    </row>
    <row r="60" spans="1:15" ht="18" customHeight="1" x14ac:dyDescent="0.2">
      <c r="A60" s="2" t="s">
        <v>23</v>
      </c>
      <c r="B60" s="3"/>
      <c r="C60" s="18" t="s">
        <v>8</v>
      </c>
      <c r="D60" s="18" t="s">
        <v>9</v>
      </c>
      <c r="E60" s="18" t="s">
        <v>10</v>
      </c>
      <c r="F60" s="18" t="s">
        <v>11</v>
      </c>
      <c r="G60" s="18" t="s">
        <v>12</v>
      </c>
      <c r="H60" s="18" t="s">
        <v>13</v>
      </c>
      <c r="I60" s="18" t="s">
        <v>14</v>
      </c>
      <c r="J60" s="18" t="s">
        <v>15</v>
      </c>
      <c r="K60" s="18" t="s">
        <v>24</v>
      </c>
      <c r="L60" s="18" t="s">
        <v>25</v>
      </c>
      <c r="M60" s="18" t="s">
        <v>18</v>
      </c>
      <c r="N60" s="18" t="s">
        <v>19</v>
      </c>
      <c r="O60" s="19" t="s">
        <v>20</v>
      </c>
    </row>
    <row r="61" spans="1:15" ht="18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9"/>
    </row>
    <row r="62" spans="1:15" ht="18" customHeight="1" x14ac:dyDescent="0.2">
      <c r="A62" s="20" t="s">
        <v>26</v>
      </c>
      <c r="B62" s="3"/>
      <c r="C62" s="10">
        <v>1500</v>
      </c>
      <c r="D62" s="10">
        <v>1500</v>
      </c>
      <c r="E62" s="10">
        <v>1500</v>
      </c>
      <c r="F62" s="10">
        <v>1500</v>
      </c>
      <c r="G62" s="10">
        <v>1500</v>
      </c>
      <c r="H62" s="10">
        <v>1500</v>
      </c>
      <c r="I62" s="10">
        <v>1500</v>
      </c>
      <c r="J62" s="10">
        <v>1500</v>
      </c>
      <c r="K62" s="10">
        <v>1500</v>
      </c>
      <c r="L62" s="10">
        <v>1500</v>
      </c>
      <c r="M62" s="10">
        <v>1500</v>
      </c>
      <c r="N62" s="10">
        <v>1500</v>
      </c>
      <c r="O62" s="12">
        <f t="shared" ref="O62:O83" si="5">SUM(C62:N62)</f>
        <v>18000</v>
      </c>
    </row>
    <row r="63" spans="1:15" ht="18" customHeight="1" x14ac:dyDescent="0.2">
      <c r="A63" s="20" t="s">
        <v>27</v>
      </c>
      <c r="B63" s="3"/>
      <c r="C63" s="10">
        <v>13800</v>
      </c>
      <c r="D63" s="10">
        <v>13800</v>
      </c>
      <c r="E63" s="10">
        <v>13800</v>
      </c>
      <c r="F63" s="10">
        <v>18400</v>
      </c>
      <c r="G63" s="10">
        <v>18400</v>
      </c>
      <c r="H63" s="10">
        <v>18400</v>
      </c>
      <c r="I63" s="10">
        <v>23000</v>
      </c>
      <c r="J63" s="10">
        <v>23000</v>
      </c>
      <c r="K63" s="10">
        <v>23000</v>
      </c>
      <c r="L63" s="10">
        <v>20700</v>
      </c>
      <c r="M63" s="10">
        <v>20700</v>
      </c>
      <c r="N63" s="10">
        <v>20700</v>
      </c>
      <c r="O63" s="12">
        <f t="shared" si="5"/>
        <v>227700</v>
      </c>
    </row>
    <row r="64" spans="1:15" ht="18" customHeight="1" x14ac:dyDescent="0.2">
      <c r="A64" s="20" t="s">
        <v>28</v>
      </c>
      <c r="B64" s="3"/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12">
        <f t="shared" si="5"/>
        <v>0</v>
      </c>
    </row>
    <row r="65" spans="1:15" ht="18" customHeight="1" x14ac:dyDescent="0.2">
      <c r="A65" s="20" t="s">
        <v>29</v>
      </c>
      <c r="B65" s="3"/>
      <c r="C65" s="10">
        <v>6900</v>
      </c>
      <c r="D65" s="10">
        <v>6900</v>
      </c>
      <c r="E65" s="10">
        <v>6900</v>
      </c>
      <c r="F65" s="10">
        <v>6900</v>
      </c>
      <c r="G65" s="10">
        <v>6900</v>
      </c>
      <c r="H65" s="10">
        <v>6900</v>
      </c>
      <c r="I65" s="10">
        <v>6900</v>
      </c>
      <c r="J65" s="10">
        <v>6900</v>
      </c>
      <c r="K65" s="10">
        <v>6900</v>
      </c>
      <c r="L65" s="10">
        <v>6900</v>
      </c>
      <c r="M65" s="10">
        <v>6900</v>
      </c>
      <c r="N65" s="10">
        <v>6900</v>
      </c>
      <c r="O65" s="12">
        <f t="shared" si="5"/>
        <v>82800</v>
      </c>
    </row>
    <row r="66" spans="1:15" ht="18" customHeight="1" x14ac:dyDescent="0.2">
      <c r="A66" s="20" t="s">
        <v>30</v>
      </c>
      <c r="B66" s="3"/>
      <c r="C66" s="10">
        <v>9000</v>
      </c>
      <c r="D66" s="10">
        <v>9000</v>
      </c>
      <c r="E66" s="10">
        <v>9000</v>
      </c>
      <c r="F66" s="10">
        <v>9000</v>
      </c>
      <c r="G66" s="10">
        <v>9000</v>
      </c>
      <c r="H66" s="10">
        <v>9000</v>
      </c>
      <c r="I66" s="10">
        <v>9000</v>
      </c>
      <c r="J66" s="10">
        <v>9000</v>
      </c>
      <c r="K66" s="10">
        <v>9000</v>
      </c>
      <c r="L66" s="10">
        <v>9000</v>
      </c>
      <c r="M66" s="10">
        <v>9000</v>
      </c>
      <c r="N66" s="10">
        <v>9000</v>
      </c>
      <c r="O66" s="12">
        <f t="shared" si="5"/>
        <v>108000</v>
      </c>
    </row>
    <row r="67" spans="1:15" ht="18" customHeight="1" x14ac:dyDescent="0.2">
      <c r="A67" s="20" t="s">
        <v>31</v>
      </c>
      <c r="B67" s="3"/>
      <c r="C67" s="10">
        <v>8500</v>
      </c>
      <c r="D67" s="10">
        <v>8500</v>
      </c>
      <c r="E67" s="10">
        <v>8500</v>
      </c>
      <c r="F67" s="10">
        <v>8500</v>
      </c>
      <c r="G67" s="10">
        <v>8500</v>
      </c>
      <c r="H67" s="10">
        <v>8500</v>
      </c>
      <c r="I67" s="10">
        <v>8500</v>
      </c>
      <c r="J67" s="10">
        <v>8500</v>
      </c>
      <c r="K67" s="10">
        <v>8500</v>
      </c>
      <c r="L67" s="10">
        <v>8500</v>
      </c>
      <c r="M67" s="10">
        <v>8500</v>
      </c>
      <c r="N67" s="10">
        <v>8500</v>
      </c>
      <c r="O67" s="12">
        <f t="shared" si="5"/>
        <v>102000</v>
      </c>
    </row>
    <row r="68" spans="1:15" ht="18" customHeight="1" x14ac:dyDescent="0.2">
      <c r="A68" s="22" t="s">
        <v>32</v>
      </c>
      <c r="B68" s="22"/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2">
        <f t="shared" si="5"/>
        <v>0</v>
      </c>
    </row>
    <row r="69" spans="1:15" ht="18" customHeight="1" x14ac:dyDescent="0.2">
      <c r="A69" s="20" t="s">
        <v>33</v>
      </c>
      <c r="B69" s="3"/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12">
        <f t="shared" si="5"/>
        <v>0</v>
      </c>
    </row>
    <row r="70" spans="1:15" ht="18" customHeight="1" x14ac:dyDescent="0.2">
      <c r="A70" s="20" t="s">
        <v>34</v>
      </c>
      <c r="B70" s="3"/>
      <c r="C70" s="10">
        <v>1500</v>
      </c>
      <c r="D70" s="10">
        <v>1500</v>
      </c>
      <c r="E70" s="10">
        <v>1500</v>
      </c>
      <c r="F70" s="10">
        <v>1500</v>
      </c>
      <c r="G70" s="10">
        <v>1500</v>
      </c>
      <c r="H70" s="10">
        <v>1500</v>
      </c>
      <c r="I70" s="10">
        <v>1500</v>
      </c>
      <c r="J70" s="10">
        <v>1500</v>
      </c>
      <c r="K70" s="10">
        <v>1500</v>
      </c>
      <c r="L70" s="10">
        <v>1500</v>
      </c>
      <c r="M70" s="10">
        <v>1500</v>
      </c>
      <c r="N70" s="10">
        <v>1500</v>
      </c>
      <c r="O70" s="12">
        <f t="shared" si="5"/>
        <v>18000</v>
      </c>
    </row>
    <row r="71" spans="1:15" ht="18" customHeight="1" x14ac:dyDescent="0.2">
      <c r="A71" s="20" t="s">
        <v>35</v>
      </c>
      <c r="B71" s="3"/>
      <c r="C71" s="10">
        <v>3000</v>
      </c>
      <c r="D71" s="10">
        <v>3000</v>
      </c>
      <c r="E71" s="10">
        <v>3000</v>
      </c>
      <c r="F71" s="10">
        <v>3000</v>
      </c>
      <c r="G71" s="10">
        <v>3000</v>
      </c>
      <c r="H71" s="10">
        <v>3000</v>
      </c>
      <c r="I71" s="10">
        <v>3000</v>
      </c>
      <c r="J71" s="10">
        <v>3000</v>
      </c>
      <c r="K71" s="10">
        <v>3000</v>
      </c>
      <c r="L71" s="10">
        <v>3000</v>
      </c>
      <c r="M71" s="10">
        <v>3000</v>
      </c>
      <c r="N71" s="10">
        <v>3000</v>
      </c>
      <c r="O71" s="12">
        <f t="shared" si="5"/>
        <v>36000</v>
      </c>
    </row>
    <row r="72" spans="1:15" ht="18" customHeight="1" x14ac:dyDescent="0.2">
      <c r="A72" s="20" t="s">
        <v>36</v>
      </c>
      <c r="B72" s="3"/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12">
        <f t="shared" si="5"/>
        <v>0</v>
      </c>
    </row>
    <row r="73" spans="1:15" ht="18" customHeight="1" x14ac:dyDescent="0.2">
      <c r="A73" s="20" t="s">
        <v>38</v>
      </c>
      <c r="B73" s="3"/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12">
        <f t="shared" si="5"/>
        <v>0</v>
      </c>
    </row>
    <row r="74" spans="1:15" ht="18" customHeight="1" x14ac:dyDescent="0.2">
      <c r="A74" s="20" t="s">
        <v>39</v>
      </c>
      <c r="B74" s="3"/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12">
        <f t="shared" si="5"/>
        <v>0</v>
      </c>
    </row>
    <row r="75" spans="1:15" ht="18" customHeight="1" x14ac:dyDescent="0.2">
      <c r="A75" s="20" t="s">
        <v>40</v>
      </c>
      <c r="B75" s="3"/>
      <c r="C75" s="10">
        <v>34500</v>
      </c>
      <c r="D75" s="10">
        <v>34500</v>
      </c>
      <c r="E75" s="10">
        <v>39100</v>
      </c>
      <c r="F75" s="10">
        <v>39100</v>
      </c>
      <c r="G75" s="10">
        <v>43700</v>
      </c>
      <c r="H75" s="10">
        <v>43700</v>
      </c>
      <c r="I75" s="10">
        <v>48300</v>
      </c>
      <c r="J75" s="10">
        <v>48300</v>
      </c>
      <c r="K75" s="10">
        <v>52900</v>
      </c>
      <c r="L75" s="10">
        <v>52900</v>
      </c>
      <c r="M75" s="10">
        <v>57500</v>
      </c>
      <c r="N75" s="10">
        <v>57500</v>
      </c>
      <c r="O75" s="12">
        <f t="shared" si="5"/>
        <v>552000</v>
      </c>
    </row>
    <row r="76" spans="1:15" ht="18" customHeight="1" x14ac:dyDescent="0.2">
      <c r="A76" s="20" t="s">
        <v>41</v>
      </c>
      <c r="B76" s="3"/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12">
        <f t="shared" si="5"/>
        <v>0</v>
      </c>
    </row>
    <row r="77" spans="1:15" ht="18" customHeight="1" x14ac:dyDescent="0.2">
      <c r="A77" s="20" t="s">
        <v>42</v>
      </c>
      <c r="B77" s="3"/>
      <c r="C77" s="10">
        <v>6000</v>
      </c>
      <c r="D77" s="10">
        <v>6000</v>
      </c>
      <c r="E77" s="10">
        <v>6000</v>
      </c>
      <c r="F77" s="10">
        <v>6000</v>
      </c>
      <c r="G77" s="10">
        <v>6000</v>
      </c>
      <c r="H77" s="10">
        <v>6000</v>
      </c>
      <c r="I77" s="10">
        <v>6000</v>
      </c>
      <c r="J77" s="10">
        <v>6000</v>
      </c>
      <c r="K77" s="10">
        <v>6000</v>
      </c>
      <c r="L77" s="10">
        <v>6000</v>
      </c>
      <c r="M77" s="10">
        <v>6000</v>
      </c>
      <c r="N77" s="10">
        <v>6000</v>
      </c>
      <c r="O77" s="12">
        <f t="shared" si="5"/>
        <v>72000</v>
      </c>
    </row>
    <row r="78" spans="1:15" ht="18" customHeight="1" x14ac:dyDescent="0.2">
      <c r="A78" s="20" t="s">
        <v>43</v>
      </c>
      <c r="B78" s="3"/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12">
        <f t="shared" si="5"/>
        <v>0</v>
      </c>
    </row>
    <row r="79" spans="1:15" ht="18" customHeight="1" x14ac:dyDescent="0.2">
      <c r="A79" s="20" t="s">
        <v>44</v>
      </c>
      <c r="B79" s="3"/>
      <c r="C79" s="10">
        <v>800</v>
      </c>
      <c r="D79" s="10">
        <v>800</v>
      </c>
      <c r="E79" s="10">
        <v>800</v>
      </c>
      <c r="F79" s="10">
        <v>800</v>
      </c>
      <c r="G79" s="10">
        <v>800</v>
      </c>
      <c r="H79" s="10">
        <v>800</v>
      </c>
      <c r="I79" s="10">
        <v>800</v>
      </c>
      <c r="J79" s="10">
        <v>800</v>
      </c>
      <c r="K79" s="10">
        <v>800</v>
      </c>
      <c r="L79" s="10">
        <v>800</v>
      </c>
      <c r="M79" s="10">
        <v>800</v>
      </c>
      <c r="N79" s="10">
        <v>800</v>
      </c>
      <c r="O79" s="12">
        <f t="shared" si="5"/>
        <v>9600</v>
      </c>
    </row>
    <row r="80" spans="1:15" ht="18" customHeight="1" x14ac:dyDescent="0.2">
      <c r="A80" s="20" t="s">
        <v>51</v>
      </c>
      <c r="B80" s="3"/>
      <c r="C80" s="10">
        <v>400</v>
      </c>
      <c r="D80" s="10">
        <v>400</v>
      </c>
      <c r="E80" s="10">
        <v>400</v>
      </c>
      <c r="F80" s="10">
        <v>400</v>
      </c>
      <c r="G80" s="10">
        <v>400</v>
      </c>
      <c r="H80" s="10">
        <v>400</v>
      </c>
      <c r="I80" s="10">
        <v>400</v>
      </c>
      <c r="J80" s="10">
        <v>400</v>
      </c>
      <c r="K80" s="10">
        <v>400</v>
      </c>
      <c r="L80" s="10">
        <v>400</v>
      </c>
      <c r="M80" s="10">
        <v>400</v>
      </c>
      <c r="N80" s="10">
        <v>400</v>
      </c>
      <c r="O80" s="12">
        <f t="shared" si="5"/>
        <v>4800</v>
      </c>
    </row>
    <row r="81" spans="1:15" ht="18" customHeight="1" x14ac:dyDescent="0.2">
      <c r="A81" s="20" t="s">
        <v>46</v>
      </c>
      <c r="B81" s="3"/>
      <c r="C81" s="10">
        <v>2500</v>
      </c>
      <c r="D81" s="10">
        <v>2500</v>
      </c>
      <c r="E81" s="10">
        <v>2500</v>
      </c>
      <c r="F81" s="10">
        <v>2500</v>
      </c>
      <c r="G81" s="10">
        <v>2500</v>
      </c>
      <c r="H81" s="10">
        <v>2500</v>
      </c>
      <c r="I81" s="10">
        <v>2500</v>
      </c>
      <c r="J81" s="10">
        <v>2500</v>
      </c>
      <c r="K81" s="10">
        <v>2500</v>
      </c>
      <c r="L81" s="10">
        <v>2500</v>
      </c>
      <c r="M81" s="10">
        <v>2500</v>
      </c>
      <c r="N81" s="10">
        <v>2500</v>
      </c>
      <c r="O81" s="12">
        <f t="shared" si="5"/>
        <v>30000</v>
      </c>
    </row>
    <row r="82" spans="1:15" ht="18" customHeight="1" x14ac:dyDescent="0.2">
      <c r="A82" s="20" t="s">
        <v>21</v>
      </c>
      <c r="B82" s="3"/>
      <c r="C82" s="10">
        <v>4400</v>
      </c>
      <c r="D82" s="10">
        <v>5600</v>
      </c>
      <c r="E82" s="10">
        <v>7000</v>
      </c>
      <c r="F82" s="10">
        <v>8400</v>
      </c>
      <c r="G82" s="10">
        <v>10000</v>
      </c>
      <c r="H82" s="10">
        <v>11600</v>
      </c>
      <c r="I82" s="10">
        <v>13200</v>
      </c>
      <c r="J82" s="10">
        <v>14800</v>
      </c>
      <c r="K82" s="10">
        <v>16000</v>
      </c>
      <c r="L82" s="10">
        <v>17200</v>
      </c>
      <c r="M82" s="10">
        <v>18200</v>
      </c>
      <c r="N82" s="10">
        <v>19200</v>
      </c>
      <c r="O82" s="12">
        <f t="shared" si="5"/>
        <v>145600</v>
      </c>
    </row>
    <row r="83" spans="1:15" ht="18" customHeight="1" x14ac:dyDescent="0.2">
      <c r="A83" s="20" t="s">
        <v>47</v>
      </c>
      <c r="B83" s="3"/>
      <c r="C83" s="10">
        <v>600</v>
      </c>
      <c r="D83" s="10">
        <v>600</v>
      </c>
      <c r="E83" s="10">
        <v>600</v>
      </c>
      <c r="F83" s="10">
        <v>600</v>
      </c>
      <c r="G83" s="10">
        <v>600</v>
      </c>
      <c r="H83" s="10">
        <v>600</v>
      </c>
      <c r="I83" s="10">
        <v>600</v>
      </c>
      <c r="J83" s="10">
        <v>600</v>
      </c>
      <c r="K83" s="10">
        <v>600</v>
      </c>
      <c r="L83" s="10">
        <v>600</v>
      </c>
      <c r="M83" s="10">
        <v>600</v>
      </c>
      <c r="N83" s="10">
        <v>600</v>
      </c>
      <c r="O83" s="12">
        <f t="shared" si="5"/>
        <v>7200</v>
      </c>
    </row>
    <row r="84" spans="1:15" ht="18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9"/>
    </row>
    <row r="85" spans="1:15" ht="18" customHeight="1" x14ac:dyDescent="0.2">
      <c r="A85" s="15" t="s">
        <v>48</v>
      </c>
      <c r="B85" s="16"/>
      <c r="C85" s="12">
        <f t="shared" ref="C85:N85" si="6">SUM(C62:C83)</f>
        <v>93400</v>
      </c>
      <c r="D85" s="12">
        <f t="shared" si="6"/>
        <v>94600</v>
      </c>
      <c r="E85" s="25">
        <f t="shared" si="6"/>
        <v>100600</v>
      </c>
      <c r="F85" s="25">
        <f t="shared" si="6"/>
        <v>106600</v>
      </c>
      <c r="G85" s="25">
        <f t="shared" si="6"/>
        <v>112800</v>
      </c>
      <c r="H85" s="25">
        <f t="shared" si="6"/>
        <v>114400</v>
      </c>
      <c r="I85" s="25">
        <f t="shared" si="6"/>
        <v>125200</v>
      </c>
      <c r="J85" s="26">
        <f t="shared" si="6"/>
        <v>126800</v>
      </c>
      <c r="K85" s="26">
        <f t="shared" si="6"/>
        <v>132600</v>
      </c>
      <c r="L85" s="26">
        <f t="shared" si="6"/>
        <v>131500</v>
      </c>
      <c r="M85" s="26">
        <f t="shared" si="6"/>
        <v>137100</v>
      </c>
      <c r="N85" s="26">
        <f t="shared" si="6"/>
        <v>138100</v>
      </c>
      <c r="O85" s="27">
        <f>SUM(C85:N85)</f>
        <v>1413700</v>
      </c>
    </row>
    <row r="86" spans="1:15" ht="18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9"/>
    </row>
    <row r="87" spans="1:15" ht="18" customHeight="1" x14ac:dyDescent="0.2">
      <c r="A87" s="15" t="s">
        <v>49</v>
      </c>
      <c r="B87" s="16"/>
      <c r="C87" s="25">
        <f t="shared" ref="C87:O87" si="7">SUM(C58-C85)</f>
        <v>-36900</v>
      </c>
      <c r="D87" s="25">
        <f t="shared" si="7"/>
        <v>-27600</v>
      </c>
      <c r="E87" s="25">
        <f t="shared" si="7"/>
        <v>-21350</v>
      </c>
      <c r="F87" s="29">
        <f t="shared" si="7"/>
        <v>-15100</v>
      </c>
      <c r="G87" s="25">
        <f t="shared" si="7"/>
        <v>-7300</v>
      </c>
      <c r="H87" s="12">
        <f t="shared" si="7"/>
        <v>5100</v>
      </c>
      <c r="I87" s="12">
        <f t="shared" si="7"/>
        <v>8300</v>
      </c>
      <c r="J87" s="12">
        <f t="shared" si="7"/>
        <v>20700</v>
      </c>
      <c r="K87" s="12">
        <f t="shared" si="7"/>
        <v>25400</v>
      </c>
      <c r="L87" s="12">
        <f t="shared" si="7"/>
        <v>37000</v>
      </c>
      <c r="M87" s="12">
        <f t="shared" si="7"/>
        <v>40150</v>
      </c>
      <c r="N87" s="12">
        <f t="shared" si="7"/>
        <v>47900</v>
      </c>
      <c r="O87" s="27">
        <f t="shared" si="7"/>
        <v>76300</v>
      </c>
    </row>
    <row r="91" spans="1:15" ht="18" customHeight="1" x14ac:dyDescent="0.2">
      <c r="A91" s="53" t="s">
        <v>52</v>
      </c>
      <c r="B91" s="53"/>
      <c r="C91" s="53"/>
      <c r="D91" s="53"/>
      <c r="E91" s="3"/>
      <c r="F91" s="3"/>
      <c r="G91" s="4"/>
    </row>
    <row r="92" spans="1:15" ht="18" customHeight="1" x14ac:dyDescent="0.2">
      <c r="A92" s="3"/>
      <c r="B92" s="3"/>
      <c r="C92" s="3"/>
      <c r="D92" s="3"/>
      <c r="E92" s="3"/>
      <c r="F92" s="3"/>
      <c r="G92" s="4"/>
    </row>
    <row r="93" spans="1:15" ht="18" customHeight="1" x14ac:dyDescent="0.2">
      <c r="A93" s="53" t="s">
        <v>1</v>
      </c>
      <c r="B93" s="53"/>
      <c r="C93" s="53"/>
      <c r="D93" s="53"/>
      <c r="E93" s="53"/>
      <c r="F93" s="3"/>
      <c r="G93" s="5" t="s">
        <v>2</v>
      </c>
    </row>
    <row r="94" spans="1:15" ht="18" customHeight="1" x14ac:dyDescent="0.2">
      <c r="A94" s="53" t="s">
        <v>3</v>
      </c>
      <c r="B94" s="53"/>
      <c r="C94" s="53"/>
      <c r="D94" s="53"/>
      <c r="E94" s="53"/>
      <c r="F94" s="53"/>
      <c r="G94" s="5" t="s">
        <v>4</v>
      </c>
    </row>
    <row r="95" spans="1:15" ht="18" customHeight="1" x14ac:dyDescent="0.2">
      <c r="A95" s="2" t="s">
        <v>5</v>
      </c>
      <c r="B95" s="3"/>
      <c r="C95" s="3"/>
      <c r="D95" s="3"/>
      <c r="E95" s="3"/>
      <c r="F95" s="3"/>
      <c r="G95" s="5" t="s">
        <v>6</v>
      </c>
    </row>
    <row r="96" spans="1:15" ht="18" customHeight="1" x14ac:dyDescent="0.2">
      <c r="A96" s="53"/>
      <c r="B96" s="53"/>
      <c r="C96" s="53"/>
      <c r="D96" s="3"/>
      <c r="E96" s="3"/>
      <c r="F96" s="3"/>
      <c r="G96" s="4"/>
    </row>
    <row r="97" spans="1:15" ht="21" customHeight="1" x14ac:dyDescent="0.25">
      <c r="A97" s="54"/>
      <c r="B97" s="54"/>
      <c r="C97" s="4"/>
      <c r="D97" s="4"/>
      <c r="E97" s="4"/>
      <c r="F97" s="4"/>
      <c r="G97" s="4"/>
    </row>
    <row r="98" spans="1:15" ht="15.75" customHeight="1" x14ac:dyDescent="0.2">
      <c r="A98" s="4"/>
      <c r="B98" s="4"/>
      <c r="C98" s="4"/>
      <c r="D98" s="4"/>
      <c r="E98" s="4"/>
      <c r="F98" s="4"/>
      <c r="G98" s="4"/>
    </row>
    <row r="99" spans="1:15" ht="18" customHeight="1" x14ac:dyDescent="0.2">
      <c r="A99" s="2" t="s">
        <v>7</v>
      </c>
      <c r="B99" s="3"/>
      <c r="C99" s="6" t="s">
        <v>8</v>
      </c>
      <c r="D99" s="6" t="s">
        <v>9</v>
      </c>
      <c r="E99" s="6" t="s">
        <v>10</v>
      </c>
      <c r="F99" s="6" t="s">
        <v>11</v>
      </c>
      <c r="G99" s="6" t="s">
        <v>12</v>
      </c>
      <c r="H99" s="7" t="s">
        <v>13</v>
      </c>
      <c r="I99" s="7" t="s">
        <v>14</v>
      </c>
      <c r="J99" s="7" t="s">
        <v>15</v>
      </c>
      <c r="K99" s="7" t="s">
        <v>16</v>
      </c>
      <c r="L99" s="7" t="s">
        <v>17</v>
      </c>
      <c r="M99" s="7" t="s">
        <v>18</v>
      </c>
      <c r="N99" s="7" t="s">
        <v>19</v>
      </c>
      <c r="O99" s="8" t="s">
        <v>20</v>
      </c>
    </row>
    <row r="100" spans="1:15" ht="18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9"/>
    </row>
    <row r="101" spans="1:15" ht="18" customHeight="1" x14ac:dyDescent="0.2">
      <c r="A101" s="3" t="s">
        <v>7</v>
      </c>
      <c r="B101" s="3"/>
      <c r="C101" s="10">
        <v>220000</v>
      </c>
      <c r="D101" s="10">
        <v>260000</v>
      </c>
      <c r="E101" s="10">
        <v>304000</v>
      </c>
      <c r="F101" s="10">
        <v>352000</v>
      </c>
      <c r="G101" s="10">
        <v>400000</v>
      </c>
      <c r="H101" s="10">
        <v>448000</v>
      </c>
      <c r="I101" s="10">
        <v>488000</v>
      </c>
      <c r="J101" s="11">
        <v>524000</v>
      </c>
      <c r="K101" s="11">
        <v>552000</v>
      </c>
      <c r="L101" s="11">
        <v>572000</v>
      </c>
      <c r="M101" s="11">
        <v>588000</v>
      </c>
      <c r="N101" s="11">
        <v>600000</v>
      </c>
      <c r="O101" s="12">
        <f>SUM(C101:N101)</f>
        <v>5308000</v>
      </c>
    </row>
    <row r="102" spans="1:15" ht="18" customHeight="1" x14ac:dyDescent="0.2">
      <c r="A102" s="3" t="s">
        <v>21</v>
      </c>
      <c r="B102" s="3"/>
      <c r="C102" s="10">
        <v>45000</v>
      </c>
      <c r="D102" s="10">
        <v>45000</v>
      </c>
      <c r="E102" s="10">
        <v>45000</v>
      </c>
      <c r="F102" s="10">
        <v>45000</v>
      </c>
      <c r="G102" s="10">
        <v>45000</v>
      </c>
      <c r="H102" s="10">
        <v>45000</v>
      </c>
      <c r="I102" s="10">
        <v>45000</v>
      </c>
      <c r="J102" s="13">
        <v>45000</v>
      </c>
      <c r="K102" s="13">
        <v>45000</v>
      </c>
      <c r="L102" s="13">
        <v>45000</v>
      </c>
      <c r="M102" s="13">
        <v>45000</v>
      </c>
      <c r="N102" s="13">
        <v>45000</v>
      </c>
      <c r="O102" s="14">
        <f>SUM(C102:N102)</f>
        <v>540000</v>
      </c>
    </row>
    <row r="103" spans="1:15" ht="18" customHeight="1" x14ac:dyDescent="0.2">
      <c r="A103" s="15" t="s">
        <v>22</v>
      </c>
      <c r="B103" s="16"/>
      <c r="C103" s="17">
        <f t="shared" ref="C103:O103" si="8">SUM(C101:C102)</f>
        <v>265000</v>
      </c>
      <c r="D103" s="17">
        <f t="shared" si="8"/>
        <v>305000</v>
      </c>
      <c r="E103" s="17">
        <f t="shared" si="8"/>
        <v>349000</v>
      </c>
      <c r="F103" s="17">
        <f t="shared" si="8"/>
        <v>397000</v>
      </c>
      <c r="G103" s="17">
        <f t="shared" si="8"/>
        <v>445000</v>
      </c>
      <c r="H103" s="17">
        <f t="shared" si="8"/>
        <v>493000</v>
      </c>
      <c r="I103" s="17">
        <f t="shared" si="8"/>
        <v>533000</v>
      </c>
      <c r="J103" s="17">
        <f t="shared" si="8"/>
        <v>569000</v>
      </c>
      <c r="K103" s="17">
        <f t="shared" si="8"/>
        <v>597000</v>
      </c>
      <c r="L103" s="17">
        <f t="shared" si="8"/>
        <v>617000</v>
      </c>
      <c r="M103" s="17">
        <f t="shared" si="8"/>
        <v>633000</v>
      </c>
      <c r="N103" s="17">
        <f t="shared" si="8"/>
        <v>645000</v>
      </c>
      <c r="O103" s="17">
        <f t="shared" si="8"/>
        <v>5848000</v>
      </c>
    </row>
    <row r="104" spans="1:15" ht="18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9"/>
    </row>
    <row r="105" spans="1:15" ht="18" customHeight="1" x14ac:dyDescent="0.2">
      <c r="A105" s="2" t="s">
        <v>23</v>
      </c>
      <c r="B105" s="3"/>
      <c r="C105" s="18" t="s">
        <v>8</v>
      </c>
      <c r="D105" s="18" t="s">
        <v>9</v>
      </c>
      <c r="E105" s="18" t="s">
        <v>10</v>
      </c>
      <c r="F105" s="18" t="s">
        <v>11</v>
      </c>
      <c r="G105" s="18" t="s">
        <v>12</v>
      </c>
      <c r="H105" s="18" t="s">
        <v>13</v>
      </c>
      <c r="I105" s="18" t="s">
        <v>14</v>
      </c>
      <c r="J105" s="18" t="s">
        <v>15</v>
      </c>
      <c r="K105" s="18" t="s">
        <v>24</v>
      </c>
      <c r="L105" s="18" t="s">
        <v>25</v>
      </c>
      <c r="M105" s="18" t="s">
        <v>18</v>
      </c>
      <c r="N105" s="18" t="s">
        <v>19</v>
      </c>
      <c r="O105" s="19" t="s">
        <v>20</v>
      </c>
    </row>
    <row r="106" spans="1:15" ht="18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9"/>
    </row>
    <row r="107" spans="1:15" ht="18" customHeight="1" x14ac:dyDescent="0.2">
      <c r="A107" s="20" t="s">
        <v>26</v>
      </c>
      <c r="B107" s="3"/>
      <c r="C107" s="10">
        <v>2500</v>
      </c>
      <c r="D107" s="10">
        <v>2500</v>
      </c>
      <c r="E107" s="10">
        <v>2500</v>
      </c>
      <c r="F107" s="10">
        <v>2500</v>
      </c>
      <c r="G107" s="10">
        <v>2500</v>
      </c>
      <c r="H107" s="10">
        <v>2500</v>
      </c>
      <c r="I107" s="10">
        <v>2500</v>
      </c>
      <c r="J107" s="10">
        <v>2500</v>
      </c>
      <c r="K107" s="10">
        <v>2500</v>
      </c>
      <c r="L107" s="10">
        <v>2500</v>
      </c>
      <c r="M107" s="10">
        <v>2500</v>
      </c>
      <c r="N107" s="10">
        <v>2500</v>
      </c>
      <c r="O107" s="12">
        <f t="shared" ref="O107:O128" si="9">SUM(C107:N107)</f>
        <v>30000</v>
      </c>
    </row>
    <row r="108" spans="1:15" ht="18" customHeight="1" x14ac:dyDescent="0.2">
      <c r="A108" s="20" t="s">
        <v>27</v>
      </c>
      <c r="B108" s="3"/>
      <c r="C108" s="10">
        <v>34500</v>
      </c>
      <c r="D108" s="10">
        <v>34500</v>
      </c>
      <c r="E108" s="10">
        <v>34500</v>
      </c>
      <c r="F108" s="10">
        <v>43700</v>
      </c>
      <c r="G108" s="10">
        <v>43700</v>
      </c>
      <c r="H108" s="10">
        <v>43700</v>
      </c>
      <c r="I108" s="10">
        <v>52900</v>
      </c>
      <c r="J108" s="10">
        <v>52900</v>
      </c>
      <c r="K108" s="10">
        <v>52900</v>
      </c>
      <c r="L108" s="10">
        <v>48300</v>
      </c>
      <c r="M108" s="10">
        <v>48300</v>
      </c>
      <c r="N108" s="10">
        <v>48300</v>
      </c>
      <c r="O108" s="12">
        <f t="shared" si="9"/>
        <v>538200</v>
      </c>
    </row>
    <row r="109" spans="1:15" ht="18" customHeight="1" x14ac:dyDescent="0.2">
      <c r="A109" s="20" t="s">
        <v>28</v>
      </c>
      <c r="B109" s="3"/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12">
        <f t="shared" si="9"/>
        <v>0</v>
      </c>
    </row>
    <row r="110" spans="1:15" ht="18" customHeight="1" x14ac:dyDescent="0.2">
      <c r="A110" s="20" t="s">
        <v>29</v>
      </c>
      <c r="B110" s="3"/>
      <c r="C110" s="10">
        <v>10350</v>
      </c>
      <c r="D110" s="10">
        <v>10350</v>
      </c>
      <c r="E110" s="10">
        <v>10350</v>
      </c>
      <c r="F110" s="10">
        <v>10350</v>
      </c>
      <c r="G110" s="10">
        <v>10350</v>
      </c>
      <c r="H110" s="10">
        <v>10350</v>
      </c>
      <c r="I110" s="10">
        <v>10350</v>
      </c>
      <c r="J110" s="10">
        <v>10350</v>
      </c>
      <c r="K110" s="10">
        <v>10350</v>
      </c>
      <c r="L110" s="10">
        <v>10350</v>
      </c>
      <c r="M110" s="10">
        <v>10350</v>
      </c>
      <c r="N110" s="10">
        <v>10350</v>
      </c>
      <c r="O110" s="12">
        <f t="shared" si="9"/>
        <v>124200</v>
      </c>
    </row>
    <row r="111" spans="1:15" ht="18" customHeight="1" x14ac:dyDescent="0.2">
      <c r="A111" s="20" t="s">
        <v>30</v>
      </c>
      <c r="B111" s="3"/>
      <c r="C111" s="10">
        <v>11000</v>
      </c>
      <c r="D111" s="10">
        <v>11000</v>
      </c>
      <c r="E111" s="10">
        <v>11000</v>
      </c>
      <c r="F111" s="10">
        <v>11000</v>
      </c>
      <c r="G111" s="10">
        <v>11000</v>
      </c>
      <c r="H111" s="10">
        <v>11000</v>
      </c>
      <c r="I111" s="10">
        <v>11000</v>
      </c>
      <c r="J111" s="10">
        <v>11000</v>
      </c>
      <c r="K111" s="10">
        <v>11000</v>
      </c>
      <c r="L111" s="10">
        <v>11000</v>
      </c>
      <c r="M111" s="10">
        <v>11000</v>
      </c>
      <c r="N111" s="10">
        <v>11000</v>
      </c>
      <c r="O111" s="12">
        <f t="shared" si="9"/>
        <v>132000</v>
      </c>
    </row>
    <row r="112" spans="1:15" ht="18" customHeight="1" x14ac:dyDescent="0.2">
      <c r="A112" s="20" t="s">
        <v>31</v>
      </c>
      <c r="B112" s="3"/>
      <c r="C112" s="10">
        <v>10500</v>
      </c>
      <c r="D112" s="10">
        <v>10500</v>
      </c>
      <c r="E112" s="10">
        <v>10500</v>
      </c>
      <c r="F112" s="10">
        <v>10500</v>
      </c>
      <c r="G112" s="10">
        <v>10500</v>
      </c>
      <c r="H112" s="10">
        <v>10500</v>
      </c>
      <c r="I112" s="10">
        <v>10500</v>
      </c>
      <c r="J112" s="10">
        <v>10500</v>
      </c>
      <c r="K112" s="10">
        <v>10500</v>
      </c>
      <c r="L112" s="10">
        <v>10500</v>
      </c>
      <c r="M112" s="10">
        <v>10500</v>
      </c>
      <c r="N112" s="10">
        <v>10500</v>
      </c>
      <c r="O112" s="12">
        <f t="shared" si="9"/>
        <v>126000</v>
      </c>
    </row>
    <row r="113" spans="1:15" ht="18" customHeight="1" x14ac:dyDescent="0.2">
      <c r="A113" s="22" t="s">
        <v>32</v>
      </c>
      <c r="B113" s="22"/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2">
        <f t="shared" si="9"/>
        <v>0</v>
      </c>
    </row>
    <row r="114" spans="1:15" ht="18" customHeight="1" x14ac:dyDescent="0.2">
      <c r="A114" s="20" t="s">
        <v>33</v>
      </c>
      <c r="B114" s="3"/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12">
        <f t="shared" si="9"/>
        <v>0</v>
      </c>
    </row>
    <row r="115" spans="1:15" ht="18" customHeight="1" x14ac:dyDescent="0.2">
      <c r="A115" s="20" t="s">
        <v>34</v>
      </c>
      <c r="B115" s="3"/>
      <c r="C115" s="10">
        <v>3000</v>
      </c>
      <c r="D115" s="10">
        <v>3000</v>
      </c>
      <c r="E115" s="10">
        <v>3000</v>
      </c>
      <c r="F115" s="10">
        <v>3000</v>
      </c>
      <c r="G115" s="10">
        <v>3000</v>
      </c>
      <c r="H115" s="10">
        <v>3000</v>
      </c>
      <c r="I115" s="10">
        <v>3000</v>
      </c>
      <c r="J115" s="10">
        <v>3000</v>
      </c>
      <c r="K115" s="10">
        <v>3000</v>
      </c>
      <c r="L115" s="10">
        <v>3000</v>
      </c>
      <c r="M115" s="10">
        <v>3000</v>
      </c>
      <c r="N115" s="10">
        <v>3000</v>
      </c>
      <c r="O115" s="12">
        <f t="shared" si="9"/>
        <v>36000</v>
      </c>
    </row>
    <row r="116" spans="1:15" ht="18" customHeight="1" x14ac:dyDescent="0.2">
      <c r="A116" s="20" t="s">
        <v>35</v>
      </c>
      <c r="B116" s="3"/>
      <c r="C116" s="10">
        <v>4000</v>
      </c>
      <c r="D116" s="10">
        <v>4000</v>
      </c>
      <c r="E116" s="10">
        <v>4000</v>
      </c>
      <c r="F116" s="10">
        <v>4000</v>
      </c>
      <c r="G116" s="10">
        <v>4000</v>
      </c>
      <c r="H116" s="10">
        <v>4000</v>
      </c>
      <c r="I116" s="10">
        <v>4000</v>
      </c>
      <c r="J116" s="10">
        <v>4000</v>
      </c>
      <c r="K116" s="10">
        <v>4000</v>
      </c>
      <c r="L116" s="10">
        <v>4000</v>
      </c>
      <c r="M116" s="10">
        <v>4000</v>
      </c>
      <c r="N116" s="10">
        <v>4000</v>
      </c>
      <c r="O116" s="12">
        <f t="shared" si="9"/>
        <v>48000</v>
      </c>
    </row>
    <row r="117" spans="1:15" ht="18" customHeight="1" x14ac:dyDescent="0.2">
      <c r="A117" s="20" t="s">
        <v>36</v>
      </c>
      <c r="B117" s="3"/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12">
        <f t="shared" si="9"/>
        <v>0</v>
      </c>
    </row>
    <row r="118" spans="1:15" ht="18" customHeight="1" x14ac:dyDescent="0.2">
      <c r="A118" s="20" t="s">
        <v>38</v>
      </c>
      <c r="B118" s="3"/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12">
        <f t="shared" si="9"/>
        <v>0</v>
      </c>
    </row>
    <row r="119" spans="1:15" ht="18" customHeight="1" x14ac:dyDescent="0.2">
      <c r="A119" s="20" t="s">
        <v>39</v>
      </c>
      <c r="B119" s="3"/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12">
        <f t="shared" si="9"/>
        <v>0</v>
      </c>
    </row>
    <row r="120" spans="1:15" ht="18" customHeight="1" x14ac:dyDescent="0.2">
      <c r="A120" s="20" t="s">
        <v>40</v>
      </c>
      <c r="B120" s="3"/>
      <c r="C120" s="10">
        <v>80500</v>
      </c>
      <c r="D120" s="10">
        <v>80500</v>
      </c>
      <c r="E120" s="10">
        <v>89700</v>
      </c>
      <c r="F120" s="10">
        <v>89700</v>
      </c>
      <c r="G120" s="10">
        <v>98900</v>
      </c>
      <c r="H120" s="10">
        <v>98900</v>
      </c>
      <c r="I120" s="10">
        <v>108100</v>
      </c>
      <c r="J120" s="10">
        <v>108100</v>
      </c>
      <c r="K120" s="10">
        <v>117300</v>
      </c>
      <c r="L120" s="10">
        <v>117300</v>
      </c>
      <c r="M120" s="10">
        <v>126500</v>
      </c>
      <c r="N120" s="10">
        <v>126500</v>
      </c>
      <c r="O120" s="12">
        <f t="shared" si="9"/>
        <v>1242000</v>
      </c>
    </row>
    <row r="121" spans="1:15" ht="18" customHeight="1" x14ac:dyDescent="0.2">
      <c r="A121" s="20" t="s">
        <v>41</v>
      </c>
      <c r="B121" s="3"/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12">
        <f t="shared" si="9"/>
        <v>0</v>
      </c>
    </row>
    <row r="122" spans="1:15" ht="18" customHeight="1" x14ac:dyDescent="0.2">
      <c r="A122" s="20" t="s">
        <v>42</v>
      </c>
      <c r="B122" s="3"/>
      <c r="C122" s="10">
        <v>12000</v>
      </c>
      <c r="D122" s="10">
        <v>12000</v>
      </c>
      <c r="E122" s="10">
        <v>12000</v>
      </c>
      <c r="F122" s="10">
        <v>12000</v>
      </c>
      <c r="G122" s="10">
        <v>12000</v>
      </c>
      <c r="H122" s="10">
        <v>12000</v>
      </c>
      <c r="I122" s="10">
        <v>12000</v>
      </c>
      <c r="J122" s="10">
        <v>12000</v>
      </c>
      <c r="K122" s="10">
        <v>12000</v>
      </c>
      <c r="L122" s="10">
        <v>12000</v>
      </c>
      <c r="M122" s="10">
        <v>12000</v>
      </c>
      <c r="N122" s="10">
        <v>12000</v>
      </c>
      <c r="O122" s="12">
        <f t="shared" si="9"/>
        <v>144000</v>
      </c>
    </row>
    <row r="123" spans="1:15" ht="18" customHeight="1" x14ac:dyDescent="0.2">
      <c r="A123" s="20" t="s">
        <v>53</v>
      </c>
      <c r="B123" s="3"/>
      <c r="C123" s="10">
        <v>3000</v>
      </c>
      <c r="D123" s="10">
        <v>3000</v>
      </c>
      <c r="E123" s="10">
        <v>3000</v>
      </c>
      <c r="F123" s="10">
        <v>3000</v>
      </c>
      <c r="G123" s="10">
        <v>3000</v>
      </c>
      <c r="H123" s="10">
        <v>3000</v>
      </c>
      <c r="I123" s="10">
        <v>3000</v>
      </c>
      <c r="J123" s="10">
        <v>3000</v>
      </c>
      <c r="K123" s="10">
        <v>3000</v>
      </c>
      <c r="L123" s="10">
        <v>3000</v>
      </c>
      <c r="M123" s="10">
        <v>3000</v>
      </c>
      <c r="N123" s="10">
        <v>3000</v>
      </c>
      <c r="O123" s="12">
        <f t="shared" si="9"/>
        <v>36000</v>
      </c>
    </row>
    <row r="124" spans="1:15" ht="18" customHeight="1" x14ac:dyDescent="0.2">
      <c r="A124" s="20" t="s">
        <v>44</v>
      </c>
      <c r="B124" s="3"/>
      <c r="C124" s="10">
        <v>1200</v>
      </c>
      <c r="D124" s="10">
        <v>1200</v>
      </c>
      <c r="E124" s="10">
        <v>1200</v>
      </c>
      <c r="F124" s="10">
        <v>1200</v>
      </c>
      <c r="G124" s="10">
        <v>1200</v>
      </c>
      <c r="H124" s="10">
        <v>1200</v>
      </c>
      <c r="I124" s="10">
        <v>1200</v>
      </c>
      <c r="J124" s="10">
        <v>1200</v>
      </c>
      <c r="K124" s="10">
        <v>1200</v>
      </c>
      <c r="L124" s="10">
        <v>1200</v>
      </c>
      <c r="M124" s="10">
        <v>1200</v>
      </c>
      <c r="N124" s="10">
        <v>1200</v>
      </c>
      <c r="O124" s="12">
        <f t="shared" si="9"/>
        <v>14400</v>
      </c>
    </row>
    <row r="125" spans="1:15" ht="18" customHeight="1" x14ac:dyDescent="0.2">
      <c r="A125" s="20" t="s">
        <v>51</v>
      </c>
      <c r="B125" s="3"/>
      <c r="C125" s="10">
        <v>600</v>
      </c>
      <c r="D125" s="10">
        <v>600</v>
      </c>
      <c r="E125" s="10">
        <v>600</v>
      </c>
      <c r="F125" s="10">
        <v>600</v>
      </c>
      <c r="G125" s="10">
        <v>600</v>
      </c>
      <c r="H125" s="10">
        <v>600</v>
      </c>
      <c r="I125" s="10">
        <v>600</v>
      </c>
      <c r="J125" s="10">
        <v>600</v>
      </c>
      <c r="K125" s="10">
        <v>600</v>
      </c>
      <c r="L125" s="10">
        <v>600</v>
      </c>
      <c r="M125" s="10">
        <v>600</v>
      </c>
      <c r="N125" s="10">
        <v>600</v>
      </c>
      <c r="O125" s="12">
        <f t="shared" si="9"/>
        <v>7200</v>
      </c>
    </row>
    <row r="126" spans="1:15" ht="18" customHeight="1" x14ac:dyDescent="0.2">
      <c r="A126" s="20" t="s">
        <v>46</v>
      </c>
      <c r="B126" s="3"/>
      <c r="C126" s="10">
        <v>4000</v>
      </c>
      <c r="D126" s="10">
        <v>4000</v>
      </c>
      <c r="E126" s="10">
        <v>4000</v>
      </c>
      <c r="F126" s="10">
        <v>4000</v>
      </c>
      <c r="G126" s="10">
        <v>4000</v>
      </c>
      <c r="H126" s="10">
        <v>4000</v>
      </c>
      <c r="I126" s="10">
        <v>4000</v>
      </c>
      <c r="J126" s="10">
        <v>4000</v>
      </c>
      <c r="K126" s="10">
        <v>4000</v>
      </c>
      <c r="L126" s="10">
        <v>4000</v>
      </c>
      <c r="M126" s="10">
        <v>4000</v>
      </c>
      <c r="N126" s="10">
        <v>4000</v>
      </c>
      <c r="O126" s="12">
        <f t="shared" si="9"/>
        <v>48000</v>
      </c>
    </row>
    <row r="127" spans="1:15" ht="18" customHeight="1" x14ac:dyDescent="0.2">
      <c r="A127" s="20" t="s">
        <v>21</v>
      </c>
      <c r="B127" s="3"/>
      <c r="C127" s="10">
        <v>19250</v>
      </c>
      <c r="D127" s="10">
        <v>22750</v>
      </c>
      <c r="E127" s="10">
        <v>26600</v>
      </c>
      <c r="F127" s="10">
        <v>30800</v>
      </c>
      <c r="G127" s="10">
        <v>35000</v>
      </c>
      <c r="H127" s="10">
        <v>39200</v>
      </c>
      <c r="I127" s="10">
        <v>42700</v>
      </c>
      <c r="J127" s="10">
        <v>45850</v>
      </c>
      <c r="K127" s="10">
        <v>48300</v>
      </c>
      <c r="L127" s="10">
        <v>50050</v>
      </c>
      <c r="M127" s="10">
        <v>51450</v>
      </c>
      <c r="N127" s="10">
        <v>52500</v>
      </c>
      <c r="O127" s="12">
        <f t="shared" si="9"/>
        <v>464450</v>
      </c>
    </row>
    <row r="128" spans="1:15" ht="18" customHeight="1" x14ac:dyDescent="0.2">
      <c r="A128" s="20" t="s">
        <v>47</v>
      </c>
      <c r="B128" s="3"/>
      <c r="C128" s="10">
        <v>1000</v>
      </c>
      <c r="D128" s="10">
        <v>1000</v>
      </c>
      <c r="E128" s="10">
        <v>1000</v>
      </c>
      <c r="F128" s="10">
        <v>1000</v>
      </c>
      <c r="G128" s="10">
        <v>1000</v>
      </c>
      <c r="H128" s="10">
        <v>1000</v>
      </c>
      <c r="I128" s="10">
        <v>1000</v>
      </c>
      <c r="J128" s="10">
        <v>1000</v>
      </c>
      <c r="K128" s="10">
        <v>1000</v>
      </c>
      <c r="L128" s="10">
        <v>1000</v>
      </c>
      <c r="M128" s="10">
        <v>1000</v>
      </c>
      <c r="N128" s="10">
        <v>1000</v>
      </c>
      <c r="O128" s="12">
        <f t="shared" si="9"/>
        <v>12000</v>
      </c>
    </row>
    <row r="129" spans="1:15" ht="18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9"/>
    </row>
    <row r="130" spans="1:15" ht="18" customHeight="1" x14ac:dyDescent="0.2">
      <c r="A130" s="15" t="s">
        <v>48</v>
      </c>
      <c r="B130" s="16"/>
      <c r="C130" s="12">
        <f t="shared" ref="C130:N130" si="10">SUM(C107:C128)</f>
        <v>197400</v>
      </c>
      <c r="D130" s="12">
        <f t="shared" si="10"/>
        <v>200900</v>
      </c>
      <c r="E130" s="25">
        <f t="shared" si="10"/>
        <v>213950</v>
      </c>
      <c r="F130" s="25">
        <f t="shared" si="10"/>
        <v>227350</v>
      </c>
      <c r="G130" s="25">
        <f t="shared" si="10"/>
        <v>240750</v>
      </c>
      <c r="H130" s="25">
        <f t="shared" si="10"/>
        <v>244950</v>
      </c>
      <c r="I130" s="25">
        <f t="shared" si="10"/>
        <v>266850</v>
      </c>
      <c r="J130" s="26">
        <f t="shared" si="10"/>
        <v>270000</v>
      </c>
      <c r="K130" s="26">
        <f t="shared" si="10"/>
        <v>281650</v>
      </c>
      <c r="L130" s="26">
        <f t="shared" si="10"/>
        <v>278800</v>
      </c>
      <c r="M130" s="26">
        <f t="shared" si="10"/>
        <v>289400</v>
      </c>
      <c r="N130" s="26">
        <f t="shared" si="10"/>
        <v>290450</v>
      </c>
      <c r="O130" s="27">
        <f>SUM(C130:N130)</f>
        <v>3002450</v>
      </c>
    </row>
    <row r="131" spans="1:15" ht="18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9"/>
    </row>
    <row r="132" spans="1:15" ht="18" customHeight="1" x14ac:dyDescent="0.2">
      <c r="A132" s="15" t="s">
        <v>49</v>
      </c>
      <c r="B132" s="16"/>
      <c r="C132" s="25">
        <f t="shared" ref="C132:O132" si="11">SUM(C103-C130)</f>
        <v>67600</v>
      </c>
      <c r="D132" s="25">
        <f t="shared" si="11"/>
        <v>104100</v>
      </c>
      <c r="E132" s="25">
        <f t="shared" si="11"/>
        <v>135050</v>
      </c>
      <c r="F132" s="29">
        <f t="shared" si="11"/>
        <v>169650</v>
      </c>
      <c r="G132" s="25">
        <f t="shared" si="11"/>
        <v>204250</v>
      </c>
      <c r="H132" s="12">
        <f t="shared" si="11"/>
        <v>248050</v>
      </c>
      <c r="I132" s="12">
        <f t="shared" si="11"/>
        <v>266150</v>
      </c>
      <c r="J132" s="12">
        <f t="shared" si="11"/>
        <v>299000</v>
      </c>
      <c r="K132" s="12">
        <f t="shared" si="11"/>
        <v>315350</v>
      </c>
      <c r="L132" s="12">
        <f t="shared" si="11"/>
        <v>338200</v>
      </c>
      <c r="M132" s="12">
        <f t="shared" si="11"/>
        <v>343600</v>
      </c>
      <c r="N132" s="12">
        <f t="shared" si="11"/>
        <v>354550</v>
      </c>
      <c r="O132" s="27">
        <f t="shared" si="11"/>
        <v>2845550</v>
      </c>
    </row>
    <row r="136" spans="1:15" x14ac:dyDescent="0.15">
      <c r="A136" s="30" t="s">
        <v>54</v>
      </c>
      <c r="B136" s="31">
        <f>O42</f>
        <v>-431080</v>
      </c>
    </row>
    <row r="137" spans="1:15" x14ac:dyDescent="0.15">
      <c r="A137" s="30" t="s">
        <v>55</v>
      </c>
      <c r="B137" s="31">
        <f>O42+O87</f>
        <v>-354780</v>
      </c>
    </row>
    <row r="138" spans="1:15" x14ac:dyDescent="0.15">
      <c r="A138" s="30" t="s">
        <v>56</v>
      </c>
      <c r="B138" s="31">
        <f>O87+O132</f>
        <v>2921850</v>
      </c>
    </row>
    <row r="139" spans="1:15" x14ac:dyDescent="0.15">
      <c r="A139" s="32"/>
      <c r="B139" s="33"/>
    </row>
    <row r="140" spans="1:15" x14ac:dyDescent="0.15">
      <c r="A140" s="34" t="s">
        <v>57</v>
      </c>
      <c r="B140" s="33"/>
    </row>
    <row r="141" spans="1:15" x14ac:dyDescent="0.15">
      <c r="A141" s="32"/>
      <c r="B141" s="33"/>
    </row>
  </sheetData>
  <mergeCells count="15">
    <mergeCell ref="A1:D1"/>
    <mergeCell ref="A3:E3"/>
    <mergeCell ref="A4:F4"/>
    <mergeCell ref="A6:C6"/>
    <mergeCell ref="A7:B7"/>
    <mergeCell ref="A46:D46"/>
    <mergeCell ref="A48:E48"/>
    <mergeCell ref="A49:F49"/>
    <mergeCell ref="A51:C51"/>
    <mergeCell ref="A52:B52"/>
    <mergeCell ref="A91:D91"/>
    <mergeCell ref="A93:E93"/>
    <mergeCell ref="A94:F94"/>
    <mergeCell ref="A96:C96"/>
    <mergeCell ref="A97:B9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1"/>
  <sheetViews>
    <sheetView tabSelected="1" topLeftCell="A125" zoomScale="90" zoomScaleNormal="90" workbookViewId="0">
      <selection activeCell="A146" sqref="A146"/>
    </sheetView>
  </sheetViews>
  <sheetFormatPr baseColWidth="10" defaultColWidth="10.6640625" defaultRowHeight="13" x14ac:dyDescent="0.15"/>
  <cols>
    <col min="1" max="1" width="76.33203125" customWidth="1"/>
    <col min="2" max="2" width="16.83203125" customWidth="1"/>
    <col min="3" max="14" width="15.83203125" customWidth="1"/>
    <col min="15" max="15" width="16.6640625" bestFit="1" customWidth="1"/>
  </cols>
  <sheetData>
    <row r="1" spans="1:15" ht="18" customHeight="1" x14ac:dyDescent="0.2">
      <c r="A1" s="53" t="s">
        <v>0</v>
      </c>
      <c r="B1" s="53"/>
      <c r="C1" s="53"/>
      <c r="D1" s="53"/>
      <c r="E1" s="3"/>
      <c r="F1" s="3"/>
      <c r="G1" s="4"/>
    </row>
    <row r="2" spans="1:15" ht="18" customHeight="1" x14ac:dyDescent="0.2">
      <c r="A2" s="3"/>
      <c r="B2" s="3"/>
      <c r="C2" s="3"/>
      <c r="D2" s="3"/>
      <c r="E2" s="3"/>
      <c r="F2" s="3"/>
      <c r="G2" s="4"/>
    </row>
    <row r="3" spans="1:15" ht="18" customHeight="1" x14ac:dyDescent="0.2">
      <c r="A3" s="53" t="s">
        <v>58</v>
      </c>
      <c r="B3" s="53"/>
      <c r="C3" s="53"/>
      <c r="D3" s="53"/>
      <c r="E3" s="53"/>
      <c r="F3" s="3"/>
      <c r="G3" s="5" t="s">
        <v>2</v>
      </c>
    </row>
    <row r="4" spans="1:15" ht="18" customHeight="1" x14ac:dyDescent="0.2">
      <c r="A4" s="53" t="s">
        <v>3</v>
      </c>
      <c r="B4" s="53"/>
      <c r="C4" s="53"/>
      <c r="D4" s="53"/>
      <c r="E4" s="53"/>
      <c r="F4" s="53"/>
      <c r="G4" s="5" t="s">
        <v>4</v>
      </c>
    </row>
    <row r="5" spans="1:15" ht="18" customHeight="1" x14ac:dyDescent="0.2">
      <c r="A5" s="2" t="s">
        <v>5</v>
      </c>
      <c r="B5" s="3"/>
      <c r="C5" s="3"/>
      <c r="D5" s="3"/>
      <c r="E5" s="3"/>
      <c r="F5" s="3"/>
      <c r="G5" s="5" t="s">
        <v>6</v>
      </c>
    </row>
    <row r="6" spans="1:15" ht="18" customHeight="1" x14ac:dyDescent="0.2">
      <c r="A6" s="53"/>
      <c r="B6" s="53"/>
      <c r="C6" s="53"/>
      <c r="D6" s="3"/>
      <c r="E6" s="3"/>
      <c r="F6" s="3"/>
      <c r="G6" s="4"/>
    </row>
    <row r="7" spans="1:15" ht="21" customHeight="1" x14ac:dyDescent="0.25">
      <c r="A7" s="54"/>
      <c r="B7" s="54"/>
      <c r="C7" s="4"/>
      <c r="D7" s="4"/>
      <c r="E7" s="4"/>
      <c r="F7" s="4"/>
      <c r="G7" s="4"/>
    </row>
    <row r="8" spans="1:15" ht="15.75" customHeight="1" x14ac:dyDescent="0.2">
      <c r="A8" s="4"/>
      <c r="B8" s="4"/>
      <c r="C8" s="4"/>
      <c r="D8" s="4"/>
      <c r="E8" s="4"/>
      <c r="F8" s="4"/>
      <c r="G8" s="4"/>
    </row>
    <row r="9" spans="1:15" ht="18" customHeight="1" x14ac:dyDescent="0.2">
      <c r="A9" s="2" t="s">
        <v>7</v>
      </c>
      <c r="B9" s="3"/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  <c r="M9" s="7" t="s">
        <v>18</v>
      </c>
      <c r="N9" s="7" t="s">
        <v>19</v>
      </c>
      <c r="O9" s="8" t="s">
        <v>20</v>
      </c>
    </row>
    <row r="10" spans="1:15" ht="18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9"/>
    </row>
    <row r="11" spans="1:15" ht="18" customHeight="1" x14ac:dyDescent="0.2">
      <c r="A11" s="3" t="s">
        <v>7</v>
      </c>
      <c r="B11" s="3"/>
      <c r="C11" s="10">
        <v>1800</v>
      </c>
      <c r="D11" s="10">
        <v>3900</v>
      </c>
      <c r="E11" s="10">
        <v>6600</v>
      </c>
      <c r="F11" s="10">
        <v>9900</v>
      </c>
      <c r="G11" s="10">
        <v>13800</v>
      </c>
      <c r="H11" s="10">
        <v>18000</v>
      </c>
      <c r="I11" s="10">
        <v>22500</v>
      </c>
      <c r="J11" s="11">
        <v>27000</v>
      </c>
      <c r="K11" s="11">
        <v>30900</v>
      </c>
      <c r="L11" s="11">
        <v>33900</v>
      </c>
      <c r="M11" s="11">
        <v>36000</v>
      </c>
      <c r="N11" s="11">
        <v>37500</v>
      </c>
      <c r="O11" s="12">
        <f>SUM(C11:N11)</f>
        <v>241800</v>
      </c>
    </row>
    <row r="12" spans="1:15" ht="18" customHeight="1" x14ac:dyDescent="0.2">
      <c r="A12" s="3" t="s">
        <v>21</v>
      </c>
      <c r="B12" s="3"/>
      <c r="C12" s="10">
        <v>7000</v>
      </c>
      <c r="D12" s="10">
        <v>7000</v>
      </c>
      <c r="E12" s="10">
        <v>7000</v>
      </c>
      <c r="F12" s="10">
        <v>7000</v>
      </c>
      <c r="G12" s="10">
        <v>7000</v>
      </c>
      <c r="H12" s="10">
        <v>7000</v>
      </c>
      <c r="I12" s="10">
        <v>7000</v>
      </c>
      <c r="J12" s="13">
        <v>7000</v>
      </c>
      <c r="K12" s="13">
        <v>7000</v>
      </c>
      <c r="L12" s="13">
        <v>7000</v>
      </c>
      <c r="M12" s="13">
        <v>7000</v>
      </c>
      <c r="N12" s="13">
        <v>7000</v>
      </c>
      <c r="O12" s="14">
        <v>0</v>
      </c>
    </row>
    <row r="13" spans="1:15" ht="18" customHeight="1" x14ac:dyDescent="0.2">
      <c r="A13" s="15" t="s">
        <v>22</v>
      </c>
      <c r="B13" s="16"/>
      <c r="C13" s="17">
        <f t="shared" ref="C13:O13" si="0">SUM(C11:C12)</f>
        <v>8800</v>
      </c>
      <c r="D13" s="17">
        <f t="shared" si="0"/>
        <v>10900</v>
      </c>
      <c r="E13" s="17">
        <f t="shared" si="0"/>
        <v>13600</v>
      </c>
      <c r="F13" s="17">
        <f t="shared" si="0"/>
        <v>16900</v>
      </c>
      <c r="G13" s="17">
        <f t="shared" si="0"/>
        <v>20800</v>
      </c>
      <c r="H13" s="17">
        <f t="shared" si="0"/>
        <v>25000</v>
      </c>
      <c r="I13" s="17">
        <f t="shared" si="0"/>
        <v>29500</v>
      </c>
      <c r="J13" s="17">
        <f t="shared" si="0"/>
        <v>34000</v>
      </c>
      <c r="K13" s="17">
        <f t="shared" si="0"/>
        <v>37900</v>
      </c>
      <c r="L13" s="17">
        <f t="shared" si="0"/>
        <v>40900</v>
      </c>
      <c r="M13" s="17">
        <f t="shared" si="0"/>
        <v>43000</v>
      </c>
      <c r="N13" s="17">
        <f t="shared" si="0"/>
        <v>44500</v>
      </c>
      <c r="O13" s="17">
        <f t="shared" si="0"/>
        <v>241800</v>
      </c>
    </row>
    <row r="14" spans="1:15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9"/>
    </row>
    <row r="15" spans="1:15" ht="18" customHeight="1" x14ac:dyDescent="0.2">
      <c r="A15" s="2" t="s">
        <v>23</v>
      </c>
      <c r="B15" s="3"/>
      <c r="C15" s="18" t="s">
        <v>8</v>
      </c>
      <c r="D15" s="18" t="s">
        <v>9</v>
      </c>
      <c r="E15" s="18" t="s">
        <v>10</v>
      </c>
      <c r="F15" s="18" t="s">
        <v>11</v>
      </c>
      <c r="G15" s="18" t="s">
        <v>12</v>
      </c>
      <c r="H15" s="18" t="s">
        <v>13</v>
      </c>
      <c r="I15" s="18" t="s">
        <v>14</v>
      </c>
      <c r="J15" s="18" t="s">
        <v>15</v>
      </c>
      <c r="K15" s="18" t="s">
        <v>24</v>
      </c>
      <c r="L15" s="18" t="s">
        <v>25</v>
      </c>
      <c r="M15" s="18" t="s">
        <v>18</v>
      </c>
      <c r="N15" s="18" t="s">
        <v>19</v>
      </c>
      <c r="O15" s="19" t="s">
        <v>20</v>
      </c>
    </row>
    <row r="16" spans="1:15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9"/>
    </row>
    <row r="17" spans="1:15" ht="18" customHeight="1" x14ac:dyDescent="0.2">
      <c r="A17" s="20" t="s">
        <v>26</v>
      </c>
      <c r="B17" s="3"/>
      <c r="C17" s="10">
        <v>800</v>
      </c>
      <c r="D17" s="10">
        <v>800</v>
      </c>
      <c r="E17" s="10">
        <v>800</v>
      </c>
      <c r="F17" s="10">
        <v>800</v>
      </c>
      <c r="G17" s="10">
        <v>800</v>
      </c>
      <c r="H17" s="10">
        <v>800</v>
      </c>
      <c r="I17" s="10">
        <v>800</v>
      </c>
      <c r="J17" s="10">
        <v>800</v>
      </c>
      <c r="K17" s="10">
        <v>800</v>
      </c>
      <c r="L17" s="10">
        <v>800</v>
      </c>
      <c r="M17" s="10">
        <v>800</v>
      </c>
      <c r="N17" s="10">
        <v>800</v>
      </c>
      <c r="O17" s="12">
        <f t="shared" ref="O17:O38" si="1">SUM(C17:N17)</f>
        <v>9600</v>
      </c>
    </row>
    <row r="18" spans="1:15" ht="18" customHeight="1" x14ac:dyDescent="0.2">
      <c r="A18" s="20" t="s">
        <v>27</v>
      </c>
      <c r="B18" s="3"/>
      <c r="C18" s="10">
        <v>3900</v>
      </c>
      <c r="D18" s="10">
        <v>3900</v>
      </c>
      <c r="E18" s="10">
        <v>6500</v>
      </c>
      <c r="F18" s="10">
        <v>6500</v>
      </c>
      <c r="G18" s="10">
        <v>9100</v>
      </c>
      <c r="H18" s="10">
        <v>9100</v>
      </c>
      <c r="I18" s="10">
        <v>11700</v>
      </c>
      <c r="J18" s="10">
        <v>11700</v>
      </c>
      <c r="K18" s="10">
        <v>9100</v>
      </c>
      <c r="L18" s="10">
        <v>7800</v>
      </c>
      <c r="M18" s="10">
        <v>6500</v>
      </c>
      <c r="N18" s="10">
        <v>6500</v>
      </c>
      <c r="O18" s="12">
        <f t="shared" si="1"/>
        <v>92300</v>
      </c>
    </row>
    <row r="19" spans="1:15" ht="18" customHeight="1" x14ac:dyDescent="0.2">
      <c r="A19" s="20" t="s">
        <v>28</v>
      </c>
      <c r="B19" s="3"/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12">
        <f t="shared" si="1"/>
        <v>0</v>
      </c>
    </row>
    <row r="20" spans="1:15" ht="18" customHeight="1" x14ac:dyDescent="0.2">
      <c r="A20" s="20" t="s">
        <v>29</v>
      </c>
      <c r="B20" s="3"/>
      <c r="C20" s="10">
        <v>5200</v>
      </c>
      <c r="D20" s="10">
        <v>5200</v>
      </c>
      <c r="E20" s="10">
        <v>5200</v>
      </c>
      <c r="F20" s="10">
        <v>5200</v>
      </c>
      <c r="G20" s="10">
        <v>5200</v>
      </c>
      <c r="H20" s="10">
        <v>5200</v>
      </c>
      <c r="I20" s="10">
        <v>5200</v>
      </c>
      <c r="J20" s="10">
        <v>5200</v>
      </c>
      <c r="K20" s="10">
        <v>5200</v>
      </c>
      <c r="L20" s="10">
        <v>5200</v>
      </c>
      <c r="M20" s="10">
        <v>5200</v>
      </c>
      <c r="N20" s="10">
        <v>5200</v>
      </c>
      <c r="O20" s="12">
        <f t="shared" si="1"/>
        <v>62400</v>
      </c>
    </row>
    <row r="21" spans="1:15" ht="18" customHeight="1" x14ac:dyDescent="0.2">
      <c r="A21" s="20" t="s">
        <v>30</v>
      </c>
      <c r="B21" s="3"/>
      <c r="C21" s="10">
        <v>7500</v>
      </c>
      <c r="D21" s="10">
        <v>7500</v>
      </c>
      <c r="E21" s="10">
        <v>7500</v>
      </c>
      <c r="F21" s="10">
        <v>7500</v>
      </c>
      <c r="G21" s="10">
        <v>7500</v>
      </c>
      <c r="H21" s="10">
        <v>7500</v>
      </c>
      <c r="I21" s="10">
        <v>7500</v>
      </c>
      <c r="J21" s="10">
        <v>7500</v>
      </c>
      <c r="K21" s="10">
        <v>7500</v>
      </c>
      <c r="L21" s="10">
        <v>7500</v>
      </c>
      <c r="M21" s="10">
        <v>7500</v>
      </c>
      <c r="N21" s="10">
        <v>7500</v>
      </c>
      <c r="O21" s="12">
        <f t="shared" si="1"/>
        <v>90000</v>
      </c>
    </row>
    <row r="22" spans="1:15" ht="18" customHeight="1" x14ac:dyDescent="0.2">
      <c r="A22" s="20" t="s">
        <v>31</v>
      </c>
      <c r="B22" s="3"/>
      <c r="C22" s="10">
        <v>7000</v>
      </c>
      <c r="D22" s="10">
        <v>7000</v>
      </c>
      <c r="E22" s="10">
        <v>7000</v>
      </c>
      <c r="F22" s="10">
        <v>7000</v>
      </c>
      <c r="G22" s="10">
        <v>7000</v>
      </c>
      <c r="H22" s="10">
        <v>7000</v>
      </c>
      <c r="I22" s="10">
        <v>7000</v>
      </c>
      <c r="J22" s="10">
        <v>7000</v>
      </c>
      <c r="K22" s="10">
        <v>7000</v>
      </c>
      <c r="L22" s="10">
        <v>7000</v>
      </c>
      <c r="M22" s="10">
        <v>7000</v>
      </c>
      <c r="N22" s="10">
        <v>7000</v>
      </c>
      <c r="O22" s="12">
        <f t="shared" si="1"/>
        <v>84000</v>
      </c>
    </row>
    <row r="23" spans="1:15" ht="18" customHeight="1" x14ac:dyDescent="0.2">
      <c r="A23" s="22" t="s">
        <v>32</v>
      </c>
      <c r="B23" s="22"/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2">
        <f t="shared" si="1"/>
        <v>0</v>
      </c>
    </row>
    <row r="24" spans="1:15" ht="18" customHeight="1" x14ac:dyDescent="0.2">
      <c r="A24" s="20" t="s">
        <v>33</v>
      </c>
      <c r="B24" s="3"/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12">
        <f t="shared" si="1"/>
        <v>0</v>
      </c>
    </row>
    <row r="25" spans="1:15" ht="18" customHeight="1" x14ac:dyDescent="0.2">
      <c r="A25" s="20" t="s">
        <v>34</v>
      </c>
      <c r="B25" s="3"/>
      <c r="C25" s="10">
        <v>600</v>
      </c>
      <c r="D25" s="10">
        <v>600</v>
      </c>
      <c r="E25" s="10">
        <v>600</v>
      </c>
      <c r="F25" s="10">
        <v>600</v>
      </c>
      <c r="G25" s="10">
        <v>600</v>
      </c>
      <c r="H25" s="10">
        <v>600</v>
      </c>
      <c r="I25" s="10">
        <v>600</v>
      </c>
      <c r="J25" s="10">
        <v>600</v>
      </c>
      <c r="K25" s="10">
        <v>600</v>
      </c>
      <c r="L25" s="10">
        <v>600</v>
      </c>
      <c r="M25" s="10">
        <v>600</v>
      </c>
      <c r="N25" s="10">
        <v>600</v>
      </c>
      <c r="O25" s="12">
        <f t="shared" si="1"/>
        <v>7200</v>
      </c>
    </row>
    <row r="26" spans="1:15" ht="18" customHeight="1" x14ac:dyDescent="0.2">
      <c r="A26" s="20" t="s">
        <v>35</v>
      </c>
      <c r="B26" s="3"/>
      <c r="C26" s="10">
        <v>8000</v>
      </c>
      <c r="D26" s="10">
        <v>3000</v>
      </c>
      <c r="E26" s="10">
        <v>3000</v>
      </c>
      <c r="F26" s="10">
        <v>2000</v>
      </c>
      <c r="G26" s="10">
        <v>2000</v>
      </c>
      <c r="H26" s="10">
        <v>2000</v>
      </c>
      <c r="I26" s="10">
        <v>2000</v>
      </c>
      <c r="J26" s="10">
        <v>2000</v>
      </c>
      <c r="K26" s="10">
        <v>2000</v>
      </c>
      <c r="L26" s="10">
        <v>2000</v>
      </c>
      <c r="M26" s="10">
        <v>2000</v>
      </c>
      <c r="N26" s="10">
        <v>2000</v>
      </c>
      <c r="O26" s="12">
        <f t="shared" si="1"/>
        <v>32000</v>
      </c>
    </row>
    <row r="27" spans="1:15" ht="18" customHeight="1" x14ac:dyDescent="0.2">
      <c r="A27" s="20" t="s">
        <v>36</v>
      </c>
      <c r="B27" s="3"/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2">
        <f t="shared" si="1"/>
        <v>0</v>
      </c>
    </row>
    <row r="28" spans="1:15" ht="18" customHeight="1" x14ac:dyDescent="0.2">
      <c r="A28" s="20" t="s">
        <v>38</v>
      </c>
      <c r="B28" s="3"/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2">
        <f t="shared" si="1"/>
        <v>0</v>
      </c>
    </row>
    <row r="29" spans="1:15" ht="18" customHeight="1" x14ac:dyDescent="0.2">
      <c r="A29" s="20" t="s">
        <v>39</v>
      </c>
      <c r="B29" s="3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12">
        <f t="shared" si="1"/>
        <v>0</v>
      </c>
    </row>
    <row r="30" spans="1:15" ht="18" customHeight="1" x14ac:dyDescent="0.2">
      <c r="A30" s="20" t="s">
        <v>40</v>
      </c>
      <c r="B30" s="3"/>
      <c r="C30" s="10">
        <v>6000</v>
      </c>
      <c r="D30" s="10">
        <v>6000</v>
      </c>
      <c r="E30" s="10">
        <v>9000</v>
      </c>
      <c r="F30" s="10">
        <v>9000</v>
      </c>
      <c r="G30" s="10">
        <v>12000</v>
      </c>
      <c r="H30" s="10">
        <v>12000</v>
      </c>
      <c r="I30" s="10">
        <v>15000</v>
      </c>
      <c r="J30" s="10">
        <v>15000</v>
      </c>
      <c r="K30" s="10">
        <v>18000</v>
      </c>
      <c r="L30" s="10">
        <v>18000</v>
      </c>
      <c r="M30" s="10">
        <v>21000</v>
      </c>
      <c r="N30" s="10">
        <v>21000</v>
      </c>
      <c r="O30" s="12">
        <f t="shared" si="1"/>
        <v>162000</v>
      </c>
    </row>
    <row r="31" spans="1:15" ht="18" customHeight="1" x14ac:dyDescent="0.2">
      <c r="A31" s="20" t="s">
        <v>41</v>
      </c>
      <c r="B31" s="3"/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12">
        <f t="shared" si="1"/>
        <v>0</v>
      </c>
    </row>
    <row r="32" spans="1:15" ht="18" customHeight="1" x14ac:dyDescent="0.2">
      <c r="A32" s="20" t="s">
        <v>42</v>
      </c>
      <c r="B32" s="3"/>
      <c r="C32" s="10">
        <v>2500</v>
      </c>
      <c r="D32" s="10">
        <v>2500</v>
      </c>
      <c r="E32" s="10">
        <v>2500</v>
      </c>
      <c r="F32" s="10">
        <v>2500</v>
      </c>
      <c r="G32" s="10">
        <v>2500</v>
      </c>
      <c r="H32" s="10">
        <v>2500</v>
      </c>
      <c r="I32" s="10">
        <v>2500</v>
      </c>
      <c r="J32" s="10">
        <v>2500</v>
      </c>
      <c r="K32" s="10">
        <v>2500</v>
      </c>
      <c r="L32" s="10">
        <v>2500</v>
      </c>
      <c r="M32" s="10">
        <v>2500</v>
      </c>
      <c r="N32" s="10">
        <v>2500</v>
      </c>
      <c r="O32" s="12">
        <f t="shared" si="1"/>
        <v>30000</v>
      </c>
    </row>
    <row r="33" spans="1:15" ht="18" customHeight="1" x14ac:dyDescent="0.2">
      <c r="A33" s="20" t="s">
        <v>43</v>
      </c>
      <c r="B33" s="3"/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12">
        <f t="shared" si="1"/>
        <v>0</v>
      </c>
    </row>
    <row r="34" spans="1:15" ht="18" customHeight="1" x14ac:dyDescent="0.2">
      <c r="A34" s="20" t="s">
        <v>44</v>
      </c>
      <c r="B34" s="3"/>
      <c r="C34" s="10">
        <v>400</v>
      </c>
      <c r="D34" s="10">
        <v>400</v>
      </c>
      <c r="E34" s="10">
        <v>400</v>
      </c>
      <c r="F34" s="10">
        <v>400</v>
      </c>
      <c r="G34" s="10">
        <v>400</v>
      </c>
      <c r="H34" s="10">
        <v>400</v>
      </c>
      <c r="I34" s="10">
        <v>400</v>
      </c>
      <c r="J34" s="10">
        <v>400</v>
      </c>
      <c r="K34" s="10">
        <v>400</v>
      </c>
      <c r="L34" s="10">
        <v>400</v>
      </c>
      <c r="M34" s="10">
        <v>400</v>
      </c>
      <c r="N34" s="10">
        <v>400</v>
      </c>
      <c r="O34" s="12">
        <f t="shared" si="1"/>
        <v>4800</v>
      </c>
    </row>
    <row r="35" spans="1:15" ht="18" customHeight="1" x14ac:dyDescent="0.2">
      <c r="A35" s="20" t="s">
        <v>45</v>
      </c>
      <c r="B35" s="3"/>
      <c r="C35" s="10">
        <v>300</v>
      </c>
      <c r="D35" s="10">
        <v>300</v>
      </c>
      <c r="E35" s="10">
        <v>300</v>
      </c>
      <c r="F35" s="10">
        <v>300</v>
      </c>
      <c r="G35" s="10">
        <v>300</v>
      </c>
      <c r="H35" s="10">
        <v>300</v>
      </c>
      <c r="I35" s="10">
        <v>300</v>
      </c>
      <c r="J35" s="10">
        <v>300</v>
      </c>
      <c r="K35" s="10">
        <v>300</v>
      </c>
      <c r="L35" s="10">
        <v>300</v>
      </c>
      <c r="M35" s="10">
        <v>300</v>
      </c>
      <c r="N35" s="10">
        <v>300</v>
      </c>
      <c r="O35" s="12">
        <f t="shared" si="1"/>
        <v>3600</v>
      </c>
    </row>
    <row r="36" spans="1:15" ht="18" customHeight="1" x14ac:dyDescent="0.2">
      <c r="A36" s="20" t="s">
        <v>46</v>
      </c>
      <c r="B36" s="3"/>
      <c r="C36" s="10">
        <v>1200</v>
      </c>
      <c r="D36" s="10">
        <v>1200</v>
      </c>
      <c r="E36" s="10">
        <v>1200</v>
      </c>
      <c r="F36" s="10">
        <v>1200</v>
      </c>
      <c r="G36" s="10">
        <v>1200</v>
      </c>
      <c r="H36" s="10">
        <v>1200</v>
      </c>
      <c r="I36" s="10">
        <v>1200</v>
      </c>
      <c r="J36" s="10">
        <v>1200</v>
      </c>
      <c r="K36" s="10">
        <v>1200</v>
      </c>
      <c r="L36" s="10">
        <v>1200</v>
      </c>
      <c r="M36" s="10">
        <v>1200</v>
      </c>
      <c r="N36" s="10">
        <v>1200</v>
      </c>
      <c r="O36" s="12">
        <f t="shared" si="1"/>
        <v>14400</v>
      </c>
    </row>
    <row r="37" spans="1:15" ht="18" customHeight="1" x14ac:dyDescent="0.2">
      <c r="A37" s="20" t="s">
        <v>21</v>
      </c>
      <c r="B37" s="3"/>
      <c r="C37" s="10">
        <v>270</v>
      </c>
      <c r="D37" s="10">
        <v>585</v>
      </c>
      <c r="E37" s="10">
        <v>990</v>
      </c>
      <c r="F37" s="10">
        <v>1485</v>
      </c>
      <c r="G37" s="10">
        <v>2070</v>
      </c>
      <c r="H37" s="10">
        <v>2700</v>
      </c>
      <c r="I37" s="10">
        <v>3375</v>
      </c>
      <c r="J37" s="10">
        <v>4050</v>
      </c>
      <c r="K37" s="10">
        <v>4635</v>
      </c>
      <c r="L37" s="10">
        <v>5085</v>
      </c>
      <c r="M37" s="10">
        <v>5400</v>
      </c>
      <c r="N37" s="10">
        <v>5625</v>
      </c>
      <c r="O37" s="12">
        <f t="shared" si="1"/>
        <v>36270</v>
      </c>
    </row>
    <row r="38" spans="1:15" ht="18" customHeight="1" x14ac:dyDescent="0.2">
      <c r="A38" s="20" t="s">
        <v>47</v>
      </c>
      <c r="B38" s="3"/>
      <c r="C38" s="10">
        <v>250</v>
      </c>
      <c r="D38" s="10">
        <v>250</v>
      </c>
      <c r="E38" s="10">
        <v>250</v>
      </c>
      <c r="F38" s="10">
        <v>250</v>
      </c>
      <c r="G38" s="10">
        <v>250</v>
      </c>
      <c r="H38" s="10">
        <v>250</v>
      </c>
      <c r="I38" s="10">
        <v>250</v>
      </c>
      <c r="J38" s="10">
        <v>250</v>
      </c>
      <c r="K38" s="10">
        <v>250</v>
      </c>
      <c r="L38" s="10">
        <v>250</v>
      </c>
      <c r="M38" s="10">
        <v>250</v>
      </c>
      <c r="N38" s="10">
        <v>250</v>
      </c>
      <c r="O38" s="12">
        <f t="shared" si="1"/>
        <v>3000</v>
      </c>
    </row>
    <row r="39" spans="1:15" ht="18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/>
    </row>
    <row r="40" spans="1:15" ht="18" customHeight="1" x14ac:dyDescent="0.2">
      <c r="A40" s="15" t="s">
        <v>48</v>
      </c>
      <c r="B40" s="16"/>
      <c r="C40" s="12">
        <f t="shared" ref="C40:N40" si="2">SUM(C17:C38)</f>
        <v>43920</v>
      </c>
      <c r="D40" s="12">
        <f t="shared" si="2"/>
        <v>39235</v>
      </c>
      <c r="E40" s="25">
        <f t="shared" si="2"/>
        <v>45240</v>
      </c>
      <c r="F40" s="25">
        <f t="shared" si="2"/>
        <v>44735</v>
      </c>
      <c r="G40" s="25">
        <f t="shared" si="2"/>
        <v>50920</v>
      </c>
      <c r="H40" s="25">
        <f t="shared" si="2"/>
        <v>51550</v>
      </c>
      <c r="I40" s="25">
        <f t="shared" si="2"/>
        <v>57825</v>
      </c>
      <c r="J40" s="26">
        <f t="shared" si="2"/>
        <v>58500</v>
      </c>
      <c r="K40" s="26">
        <f t="shared" si="2"/>
        <v>59485</v>
      </c>
      <c r="L40" s="26">
        <f t="shared" si="2"/>
        <v>58635</v>
      </c>
      <c r="M40" s="26">
        <f t="shared" si="2"/>
        <v>60650</v>
      </c>
      <c r="N40" s="26">
        <f t="shared" si="2"/>
        <v>60875</v>
      </c>
      <c r="O40" s="27">
        <f>SUM(C40:N40)</f>
        <v>631570</v>
      </c>
    </row>
    <row r="41" spans="1:15" ht="18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/>
    </row>
    <row r="42" spans="1:15" ht="18" customHeight="1" x14ac:dyDescent="0.2">
      <c r="A42" s="15" t="s">
        <v>49</v>
      </c>
      <c r="B42" s="16"/>
      <c r="C42" s="25">
        <f t="shared" ref="C42:O42" si="3">SUM(C13-C40)</f>
        <v>-35120</v>
      </c>
      <c r="D42" s="25">
        <f t="shared" si="3"/>
        <v>-28335</v>
      </c>
      <c r="E42" s="25">
        <f t="shared" si="3"/>
        <v>-31640</v>
      </c>
      <c r="F42" s="29">
        <f t="shared" si="3"/>
        <v>-27835</v>
      </c>
      <c r="G42" s="25">
        <f t="shared" si="3"/>
        <v>-30120</v>
      </c>
      <c r="H42" s="12">
        <f t="shared" si="3"/>
        <v>-26550</v>
      </c>
      <c r="I42" s="12">
        <f t="shared" si="3"/>
        <v>-28325</v>
      </c>
      <c r="J42" s="12">
        <f t="shared" si="3"/>
        <v>-24500</v>
      </c>
      <c r="K42" s="12">
        <f t="shared" si="3"/>
        <v>-21585</v>
      </c>
      <c r="L42" s="12">
        <f t="shared" si="3"/>
        <v>-17735</v>
      </c>
      <c r="M42" s="12">
        <f t="shared" si="3"/>
        <v>-17650</v>
      </c>
      <c r="N42" s="12">
        <f t="shared" si="3"/>
        <v>-16375</v>
      </c>
      <c r="O42" s="27">
        <f t="shared" si="3"/>
        <v>-389770</v>
      </c>
    </row>
    <row r="43" spans="1:15" ht="15.75" customHeight="1" x14ac:dyDescent="0.2">
      <c r="A43" s="4"/>
      <c r="B43" s="4"/>
      <c r="C43" s="4"/>
      <c r="D43" s="4"/>
      <c r="E43" s="4"/>
      <c r="F43" s="4"/>
      <c r="G43" s="4"/>
    </row>
    <row r="44" spans="1:15" ht="21" customHeight="1" x14ac:dyDescent="0.25">
      <c r="A44" s="1"/>
      <c r="B44" s="4"/>
      <c r="C44" s="4"/>
      <c r="D44" s="4"/>
      <c r="E44" s="4"/>
      <c r="F44" s="4"/>
      <c r="G44" s="4"/>
    </row>
    <row r="45" spans="1:15" ht="15.75" customHeight="1" x14ac:dyDescent="0.2">
      <c r="A45" s="4"/>
      <c r="B45" s="4"/>
      <c r="C45" s="4"/>
      <c r="D45" s="4"/>
      <c r="E45" s="4"/>
      <c r="F45" s="4"/>
      <c r="G45" s="4"/>
    </row>
    <row r="46" spans="1:15" ht="18" customHeight="1" x14ac:dyDescent="0.2">
      <c r="A46" s="53" t="s">
        <v>50</v>
      </c>
      <c r="B46" s="53"/>
      <c r="C46" s="53"/>
      <c r="D46" s="53"/>
      <c r="E46" s="3"/>
      <c r="F46" s="3"/>
      <c r="G46" s="4"/>
    </row>
    <row r="47" spans="1:15" ht="18" customHeight="1" x14ac:dyDescent="0.2">
      <c r="A47" s="3"/>
      <c r="B47" s="3"/>
      <c r="C47" s="3"/>
      <c r="D47" s="3"/>
      <c r="E47" s="3"/>
      <c r="F47" s="3"/>
      <c r="G47" s="4"/>
    </row>
    <row r="48" spans="1:15" ht="18" customHeight="1" x14ac:dyDescent="0.2">
      <c r="A48" s="53" t="s">
        <v>1</v>
      </c>
      <c r="B48" s="53"/>
      <c r="C48" s="53"/>
      <c r="D48" s="53"/>
      <c r="E48" s="53"/>
      <c r="F48" s="3"/>
      <c r="G48" s="5" t="s">
        <v>2</v>
      </c>
    </row>
    <row r="49" spans="1:15" ht="18" customHeight="1" x14ac:dyDescent="0.2">
      <c r="A49" s="53" t="s">
        <v>3</v>
      </c>
      <c r="B49" s="53"/>
      <c r="C49" s="53"/>
      <c r="D49" s="53"/>
      <c r="E49" s="53"/>
      <c r="F49" s="53"/>
      <c r="G49" s="5" t="s">
        <v>4</v>
      </c>
    </row>
    <row r="50" spans="1:15" ht="18" customHeight="1" x14ac:dyDescent="0.2">
      <c r="A50" s="2" t="s">
        <v>5</v>
      </c>
      <c r="B50" s="3"/>
      <c r="C50" s="3"/>
      <c r="D50" s="3"/>
      <c r="E50" s="3"/>
      <c r="F50" s="3"/>
      <c r="G50" s="5" t="s">
        <v>6</v>
      </c>
    </row>
    <row r="51" spans="1:15" ht="18" customHeight="1" x14ac:dyDescent="0.2">
      <c r="A51" s="53"/>
      <c r="B51" s="53"/>
      <c r="C51" s="53"/>
      <c r="D51" s="3"/>
      <c r="E51" s="3"/>
      <c r="F51" s="3"/>
      <c r="G51" s="4"/>
    </row>
    <row r="52" spans="1:15" ht="21" customHeight="1" x14ac:dyDescent="0.25">
      <c r="A52" s="54"/>
      <c r="B52" s="54"/>
      <c r="C52" s="4"/>
      <c r="D52" s="4"/>
      <c r="E52" s="4"/>
      <c r="F52" s="4"/>
      <c r="G52" s="4"/>
    </row>
    <row r="53" spans="1:15" ht="15.75" customHeight="1" x14ac:dyDescent="0.2">
      <c r="A53" s="4"/>
      <c r="B53" s="4"/>
      <c r="C53" s="4"/>
      <c r="D53" s="4"/>
      <c r="E53" s="4"/>
      <c r="F53" s="4"/>
      <c r="G53" s="4"/>
    </row>
    <row r="54" spans="1:15" ht="18" customHeight="1" x14ac:dyDescent="0.2">
      <c r="A54" s="2" t="s">
        <v>7</v>
      </c>
      <c r="B54" s="3"/>
      <c r="C54" s="6" t="s">
        <v>8</v>
      </c>
      <c r="D54" s="6" t="s">
        <v>9</v>
      </c>
      <c r="E54" s="6" t="s">
        <v>10</v>
      </c>
      <c r="F54" s="6" t="s">
        <v>11</v>
      </c>
      <c r="G54" s="6" t="s">
        <v>12</v>
      </c>
      <c r="H54" s="7" t="s">
        <v>13</v>
      </c>
      <c r="I54" s="7" t="s">
        <v>14</v>
      </c>
      <c r="J54" s="7" t="s">
        <v>15</v>
      </c>
      <c r="K54" s="7" t="s">
        <v>16</v>
      </c>
      <c r="L54" s="7" t="s">
        <v>17</v>
      </c>
      <c r="M54" s="7" t="s">
        <v>18</v>
      </c>
      <c r="N54" s="7" t="s">
        <v>19</v>
      </c>
      <c r="O54" s="8" t="s">
        <v>20</v>
      </c>
    </row>
    <row r="55" spans="1:15" ht="18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9"/>
    </row>
    <row r="56" spans="1:15" ht="18" customHeight="1" x14ac:dyDescent="0.2">
      <c r="A56" s="3" t="s">
        <v>7</v>
      </c>
      <c r="B56" s="3"/>
      <c r="C56" s="10">
        <v>52500</v>
      </c>
      <c r="D56" s="10">
        <v>66500</v>
      </c>
      <c r="E56" s="10">
        <v>84000</v>
      </c>
      <c r="F56" s="10">
        <v>101500</v>
      </c>
      <c r="G56" s="10">
        <v>122500</v>
      </c>
      <c r="H56" s="10">
        <v>143500</v>
      </c>
      <c r="I56" s="10">
        <v>164500</v>
      </c>
      <c r="J56" s="11">
        <v>185500</v>
      </c>
      <c r="K56" s="11">
        <v>203000</v>
      </c>
      <c r="L56" s="11">
        <v>217000</v>
      </c>
      <c r="M56" s="11">
        <v>231000</v>
      </c>
      <c r="N56" s="11">
        <v>245000</v>
      </c>
      <c r="O56" s="12">
        <f>SUM(C56:N56)</f>
        <v>1816500</v>
      </c>
    </row>
    <row r="57" spans="1:15" ht="18" customHeight="1" x14ac:dyDescent="0.2">
      <c r="A57" s="3" t="s">
        <v>21</v>
      </c>
      <c r="B57" s="3"/>
      <c r="C57" s="10">
        <v>26000</v>
      </c>
      <c r="D57" s="10">
        <v>26000</v>
      </c>
      <c r="E57" s="10">
        <v>26000</v>
      </c>
      <c r="F57" s="10">
        <v>26000</v>
      </c>
      <c r="G57" s="10">
        <v>26000</v>
      </c>
      <c r="H57" s="10">
        <v>26000</v>
      </c>
      <c r="I57" s="10">
        <v>26000</v>
      </c>
      <c r="J57" s="13">
        <v>26000</v>
      </c>
      <c r="K57" s="13">
        <v>26000</v>
      </c>
      <c r="L57" s="13">
        <v>26000</v>
      </c>
      <c r="M57" s="13">
        <v>26000</v>
      </c>
      <c r="N57" s="13">
        <v>26000</v>
      </c>
      <c r="O57" s="14">
        <f>SUM(C57:N57)</f>
        <v>312000</v>
      </c>
    </row>
    <row r="58" spans="1:15" ht="18" customHeight="1" x14ac:dyDescent="0.2">
      <c r="A58" s="15" t="s">
        <v>22</v>
      </c>
      <c r="B58" s="16"/>
      <c r="C58" s="17">
        <f t="shared" ref="C58:O58" si="4">SUM(C56:C57)</f>
        <v>78500</v>
      </c>
      <c r="D58" s="17">
        <f t="shared" si="4"/>
        <v>92500</v>
      </c>
      <c r="E58" s="17">
        <f t="shared" si="4"/>
        <v>110000</v>
      </c>
      <c r="F58" s="17">
        <f t="shared" si="4"/>
        <v>127500</v>
      </c>
      <c r="G58" s="17">
        <f t="shared" si="4"/>
        <v>148500</v>
      </c>
      <c r="H58" s="17">
        <f t="shared" si="4"/>
        <v>169500</v>
      </c>
      <c r="I58" s="17">
        <f t="shared" si="4"/>
        <v>190500</v>
      </c>
      <c r="J58" s="17">
        <f t="shared" si="4"/>
        <v>211500</v>
      </c>
      <c r="K58" s="17">
        <f t="shared" si="4"/>
        <v>229000</v>
      </c>
      <c r="L58" s="17">
        <f t="shared" si="4"/>
        <v>243000</v>
      </c>
      <c r="M58" s="17">
        <f t="shared" si="4"/>
        <v>257000</v>
      </c>
      <c r="N58" s="17">
        <f t="shared" si="4"/>
        <v>271000</v>
      </c>
      <c r="O58" s="17">
        <f t="shared" si="4"/>
        <v>2128500</v>
      </c>
    </row>
    <row r="59" spans="1:15" ht="18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9"/>
    </row>
    <row r="60" spans="1:15" ht="18" customHeight="1" x14ac:dyDescent="0.2">
      <c r="A60" s="2" t="s">
        <v>23</v>
      </c>
      <c r="B60" s="3"/>
      <c r="C60" s="18" t="s">
        <v>8</v>
      </c>
      <c r="D60" s="18" t="s">
        <v>9</v>
      </c>
      <c r="E60" s="18" t="s">
        <v>10</v>
      </c>
      <c r="F60" s="18" t="s">
        <v>11</v>
      </c>
      <c r="G60" s="18" t="s">
        <v>12</v>
      </c>
      <c r="H60" s="18" t="s">
        <v>13</v>
      </c>
      <c r="I60" s="18" t="s">
        <v>14</v>
      </c>
      <c r="J60" s="18" t="s">
        <v>15</v>
      </c>
      <c r="K60" s="18" t="s">
        <v>24</v>
      </c>
      <c r="L60" s="18" t="s">
        <v>25</v>
      </c>
      <c r="M60" s="18" t="s">
        <v>18</v>
      </c>
      <c r="N60" s="18" t="s">
        <v>19</v>
      </c>
      <c r="O60" s="19" t="s">
        <v>20</v>
      </c>
    </row>
    <row r="61" spans="1:15" ht="18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9"/>
    </row>
    <row r="62" spans="1:15" ht="18" customHeight="1" x14ac:dyDescent="0.2">
      <c r="A62" s="20" t="s">
        <v>26</v>
      </c>
      <c r="B62" s="3"/>
      <c r="C62" s="10">
        <v>1500</v>
      </c>
      <c r="D62" s="10">
        <v>1500</v>
      </c>
      <c r="E62" s="10">
        <v>1500</v>
      </c>
      <c r="F62" s="10">
        <v>1500</v>
      </c>
      <c r="G62" s="10">
        <v>1500</v>
      </c>
      <c r="H62" s="10">
        <v>1500</v>
      </c>
      <c r="I62" s="10">
        <v>1500</v>
      </c>
      <c r="J62" s="10">
        <v>1500</v>
      </c>
      <c r="K62" s="10">
        <v>1500</v>
      </c>
      <c r="L62" s="10">
        <v>1500</v>
      </c>
      <c r="M62" s="10">
        <v>1500</v>
      </c>
      <c r="N62" s="10">
        <v>1500</v>
      </c>
      <c r="O62" s="12">
        <f t="shared" ref="O62:O83" si="5">SUM(C62:N62)</f>
        <v>18000</v>
      </c>
    </row>
    <row r="63" spans="1:15" ht="18" customHeight="1" x14ac:dyDescent="0.2">
      <c r="A63" s="20" t="s">
        <v>27</v>
      </c>
      <c r="B63" s="3"/>
      <c r="C63" s="10">
        <v>15600</v>
      </c>
      <c r="D63" s="10">
        <v>15600</v>
      </c>
      <c r="E63" s="10">
        <v>15600</v>
      </c>
      <c r="F63" s="10">
        <v>20800</v>
      </c>
      <c r="G63" s="10">
        <v>20800</v>
      </c>
      <c r="H63" s="10">
        <v>20800</v>
      </c>
      <c r="I63" s="10">
        <v>26000</v>
      </c>
      <c r="J63" s="10">
        <v>26000</v>
      </c>
      <c r="K63" s="10">
        <v>26000</v>
      </c>
      <c r="L63" s="10">
        <v>23400</v>
      </c>
      <c r="M63" s="10">
        <v>23400</v>
      </c>
      <c r="N63" s="10">
        <v>23400</v>
      </c>
      <c r="O63" s="12">
        <f t="shared" si="5"/>
        <v>257400</v>
      </c>
    </row>
    <row r="64" spans="1:15" ht="18" customHeight="1" x14ac:dyDescent="0.2">
      <c r="A64" s="20" t="s">
        <v>28</v>
      </c>
      <c r="B64" s="3"/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12">
        <f t="shared" si="5"/>
        <v>0</v>
      </c>
    </row>
    <row r="65" spans="1:15" ht="18" customHeight="1" x14ac:dyDescent="0.2">
      <c r="A65" s="20" t="s">
        <v>29</v>
      </c>
      <c r="B65" s="3"/>
      <c r="C65" s="10">
        <v>7800</v>
      </c>
      <c r="D65" s="10">
        <v>7800</v>
      </c>
      <c r="E65" s="10">
        <v>7800</v>
      </c>
      <c r="F65" s="10">
        <v>7800</v>
      </c>
      <c r="G65" s="10">
        <v>7800</v>
      </c>
      <c r="H65" s="10">
        <v>7800</v>
      </c>
      <c r="I65" s="10">
        <v>7800</v>
      </c>
      <c r="J65" s="10">
        <v>7800</v>
      </c>
      <c r="K65" s="10">
        <v>7800</v>
      </c>
      <c r="L65" s="10">
        <v>7800</v>
      </c>
      <c r="M65" s="10">
        <v>7800</v>
      </c>
      <c r="N65" s="10">
        <v>7800</v>
      </c>
      <c r="O65" s="12">
        <f t="shared" si="5"/>
        <v>93600</v>
      </c>
    </row>
    <row r="66" spans="1:15" ht="18" customHeight="1" x14ac:dyDescent="0.2">
      <c r="A66" s="20" t="s">
        <v>30</v>
      </c>
      <c r="B66" s="3"/>
      <c r="C66" s="10">
        <v>9000</v>
      </c>
      <c r="D66" s="10">
        <v>9000</v>
      </c>
      <c r="E66" s="10">
        <v>9000</v>
      </c>
      <c r="F66" s="10">
        <v>9000</v>
      </c>
      <c r="G66" s="10">
        <v>9000</v>
      </c>
      <c r="H66" s="10">
        <v>9000</v>
      </c>
      <c r="I66" s="10">
        <v>9000</v>
      </c>
      <c r="J66" s="10">
        <v>9000</v>
      </c>
      <c r="K66" s="10">
        <v>9000</v>
      </c>
      <c r="L66" s="10">
        <v>9000</v>
      </c>
      <c r="M66" s="10">
        <v>9000</v>
      </c>
      <c r="N66" s="10">
        <v>9000</v>
      </c>
      <c r="O66" s="12">
        <f t="shared" si="5"/>
        <v>108000</v>
      </c>
    </row>
    <row r="67" spans="1:15" ht="18" customHeight="1" x14ac:dyDescent="0.2">
      <c r="A67" s="20" t="s">
        <v>31</v>
      </c>
      <c r="B67" s="3"/>
      <c r="C67" s="10">
        <v>8500</v>
      </c>
      <c r="D67" s="10">
        <v>8500</v>
      </c>
      <c r="E67" s="10">
        <v>8500</v>
      </c>
      <c r="F67" s="10">
        <v>8500</v>
      </c>
      <c r="G67" s="10">
        <v>8500</v>
      </c>
      <c r="H67" s="10">
        <v>8500</v>
      </c>
      <c r="I67" s="10">
        <v>8500</v>
      </c>
      <c r="J67" s="10">
        <v>8500</v>
      </c>
      <c r="K67" s="10">
        <v>8500</v>
      </c>
      <c r="L67" s="10">
        <v>8500</v>
      </c>
      <c r="M67" s="10">
        <v>8500</v>
      </c>
      <c r="N67" s="10">
        <v>8500</v>
      </c>
      <c r="O67" s="12">
        <f t="shared" si="5"/>
        <v>102000</v>
      </c>
    </row>
    <row r="68" spans="1:15" ht="18" customHeight="1" x14ac:dyDescent="0.2">
      <c r="A68" s="22" t="s">
        <v>32</v>
      </c>
      <c r="B68" s="22"/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2">
        <f t="shared" si="5"/>
        <v>0</v>
      </c>
    </row>
    <row r="69" spans="1:15" ht="18" customHeight="1" x14ac:dyDescent="0.2">
      <c r="A69" s="20" t="s">
        <v>33</v>
      </c>
      <c r="B69" s="3"/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12">
        <f t="shared" si="5"/>
        <v>0</v>
      </c>
    </row>
    <row r="70" spans="1:15" ht="18" customHeight="1" x14ac:dyDescent="0.2">
      <c r="A70" s="20" t="s">
        <v>34</v>
      </c>
      <c r="B70" s="3"/>
      <c r="C70" s="10">
        <v>1500</v>
      </c>
      <c r="D70" s="10">
        <v>1500</v>
      </c>
      <c r="E70" s="10">
        <v>1500</v>
      </c>
      <c r="F70" s="10">
        <v>1500</v>
      </c>
      <c r="G70" s="10">
        <v>1500</v>
      </c>
      <c r="H70" s="10">
        <v>1500</v>
      </c>
      <c r="I70" s="10">
        <v>1500</v>
      </c>
      <c r="J70" s="10">
        <v>1500</v>
      </c>
      <c r="K70" s="10">
        <v>1500</v>
      </c>
      <c r="L70" s="10">
        <v>1500</v>
      </c>
      <c r="M70" s="10">
        <v>1500</v>
      </c>
      <c r="N70" s="10">
        <v>1500</v>
      </c>
      <c r="O70" s="12">
        <f t="shared" si="5"/>
        <v>18000</v>
      </c>
    </row>
    <row r="71" spans="1:15" ht="18" customHeight="1" x14ac:dyDescent="0.2">
      <c r="A71" s="20" t="s">
        <v>35</v>
      </c>
      <c r="B71" s="3"/>
      <c r="C71" s="10">
        <v>3000</v>
      </c>
      <c r="D71" s="10">
        <v>3000</v>
      </c>
      <c r="E71" s="10">
        <v>3000</v>
      </c>
      <c r="F71" s="10">
        <v>3000</v>
      </c>
      <c r="G71" s="10">
        <v>3000</v>
      </c>
      <c r="H71" s="10">
        <v>3000</v>
      </c>
      <c r="I71" s="10">
        <v>3000</v>
      </c>
      <c r="J71" s="10">
        <v>3000</v>
      </c>
      <c r="K71" s="10">
        <v>3000</v>
      </c>
      <c r="L71" s="10">
        <v>3000</v>
      </c>
      <c r="M71" s="10">
        <v>3000</v>
      </c>
      <c r="N71" s="10">
        <v>3000</v>
      </c>
      <c r="O71" s="12">
        <f t="shared" si="5"/>
        <v>36000</v>
      </c>
    </row>
    <row r="72" spans="1:15" ht="18" customHeight="1" x14ac:dyDescent="0.2">
      <c r="A72" s="20" t="s">
        <v>36</v>
      </c>
      <c r="B72" s="3"/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12">
        <f t="shared" si="5"/>
        <v>0</v>
      </c>
    </row>
    <row r="73" spans="1:15" ht="18" customHeight="1" x14ac:dyDescent="0.2">
      <c r="A73" s="20" t="s">
        <v>38</v>
      </c>
      <c r="B73" s="3"/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12">
        <f t="shared" si="5"/>
        <v>0</v>
      </c>
    </row>
    <row r="74" spans="1:15" ht="18" customHeight="1" x14ac:dyDescent="0.2">
      <c r="A74" s="20" t="s">
        <v>39</v>
      </c>
      <c r="B74" s="3"/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12">
        <f t="shared" si="5"/>
        <v>0</v>
      </c>
    </row>
    <row r="75" spans="1:15" ht="18" customHeight="1" x14ac:dyDescent="0.2">
      <c r="A75" s="20" t="s">
        <v>40</v>
      </c>
      <c r="B75" s="3"/>
      <c r="C75" s="10">
        <v>39000</v>
      </c>
      <c r="D75" s="10">
        <v>39000</v>
      </c>
      <c r="E75" s="10">
        <v>44200</v>
      </c>
      <c r="F75" s="10">
        <v>44200</v>
      </c>
      <c r="G75" s="10">
        <v>49400</v>
      </c>
      <c r="H75" s="10">
        <v>49400</v>
      </c>
      <c r="I75" s="10">
        <v>54600</v>
      </c>
      <c r="J75" s="10">
        <v>54600</v>
      </c>
      <c r="K75" s="10">
        <v>59800</v>
      </c>
      <c r="L75" s="10">
        <v>59800</v>
      </c>
      <c r="M75" s="10">
        <v>65000</v>
      </c>
      <c r="N75" s="10">
        <v>65000</v>
      </c>
      <c r="O75" s="12">
        <f t="shared" si="5"/>
        <v>624000</v>
      </c>
    </row>
    <row r="76" spans="1:15" ht="18" customHeight="1" x14ac:dyDescent="0.2">
      <c r="A76" s="20" t="s">
        <v>41</v>
      </c>
      <c r="B76" s="3"/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12">
        <f t="shared" si="5"/>
        <v>0</v>
      </c>
    </row>
    <row r="77" spans="1:15" ht="18" customHeight="1" x14ac:dyDescent="0.2">
      <c r="A77" s="20" t="s">
        <v>42</v>
      </c>
      <c r="B77" s="3"/>
      <c r="C77" s="10">
        <v>6000</v>
      </c>
      <c r="D77" s="10">
        <v>6000</v>
      </c>
      <c r="E77" s="10">
        <v>6000</v>
      </c>
      <c r="F77" s="10">
        <v>6000</v>
      </c>
      <c r="G77" s="10">
        <v>6000</v>
      </c>
      <c r="H77" s="10">
        <v>6000</v>
      </c>
      <c r="I77" s="10">
        <v>6000</v>
      </c>
      <c r="J77" s="10">
        <v>6000</v>
      </c>
      <c r="K77" s="10">
        <v>6000</v>
      </c>
      <c r="L77" s="10">
        <v>6000</v>
      </c>
      <c r="M77" s="10">
        <v>6000</v>
      </c>
      <c r="N77" s="10">
        <v>6000</v>
      </c>
      <c r="O77" s="12">
        <f t="shared" si="5"/>
        <v>72000</v>
      </c>
    </row>
    <row r="78" spans="1:15" ht="18" customHeight="1" x14ac:dyDescent="0.2">
      <c r="A78" s="20" t="s">
        <v>43</v>
      </c>
      <c r="B78" s="3"/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12">
        <f t="shared" si="5"/>
        <v>0</v>
      </c>
    </row>
    <row r="79" spans="1:15" ht="18" customHeight="1" x14ac:dyDescent="0.2">
      <c r="A79" s="20" t="s">
        <v>44</v>
      </c>
      <c r="B79" s="3"/>
      <c r="C79" s="10">
        <v>800</v>
      </c>
      <c r="D79" s="10">
        <v>800</v>
      </c>
      <c r="E79" s="10">
        <v>800</v>
      </c>
      <c r="F79" s="10">
        <v>800</v>
      </c>
      <c r="G79" s="10">
        <v>800</v>
      </c>
      <c r="H79" s="10">
        <v>800</v>
      </c>
      <c r="I79" s="10">
        <v>800</v>
      </c>
      <c r="J79" s="10">
        <v>800</v>
      </c>
      <c r="K79" s="10">
        <v>800</v>
      </c>
      <c r="L79" s="10">
        <v>800</v>
      </c>
      <c r="M79" s="10">
        <v>800</v>
      </c>
      <c r="N79" s="10">
        <v>800</v>
      </c>
      <c r="O79" s="12">
        <f t="shared" si="5"/>
        <v>9600</v>
      </c>
    </row>
    <row r="80" spans="1:15" ht="18" customHeight="1" x14ac:dyDescent="0.2">
      <c r="A80" s="20" t="s">
        <v>51</v>
      </c>
      <c r="B80" s="3"/>
      <c r="C80" s="10">
        <v>400</v>
      </c>
      <c r="D80" s="10">
        <v>400</v>
      </c>
      <c r="E80" s="10">
        <v>400</v>
      </c>
      <c r="F80" s="10">
        <v>400</v>
      </c>
      <c r="G80" s="10">
        <v>400</v>
      </c>
      <c r="H80" s="10">
        <v>400</v>
      </c>
      <c r="I80" s="10">
        <v>400</v>
      </c>
      <c r="J80" s="10">
        <v>400</v>
      </c>
      <c r="K80" s="10">
        <v>400</v>
      </c>
      <c r="L80" s="10">
        <v>400</v>
      </c>
      <c r="M80" s="10">
        <v>400</v>
      </c>
      <c r="N80" s="10">
        <v>400</v>
      </c>
      <c r="O80" s="12">
        <f t="shared" si="5"/>
        <v>4800</v>
      </c>
    </row>
    <row r="81" spans="1:15" ht="18" customHeight="1" x14ac:dyDescent="0.2">
      <c r="A81" s="20" t="s">
        <v>46</v>
      </c>
      <c r="B81" s="3"/>
      <c r="C81" s="10">
        <v>2500</v>
      </c>
      <c r="D81" s="10">
        <v>2500</v>
      </c>
      <c r="E81" s="10">
        <v>2500</v>
      </c>
      <c r="F81" s="10">
        <v>2500</v>
      </c>
      <c r="G81" s="10">
        <v>2500</v>
      </c>
      <c r="H81" s="10">
        <v>2500</v>
      </c>
      <c r="I81" s="10">
        <v>2500</v>
      </c>
      <c r="J81" s="10">
        <v>2500</v>
      </c>
      <c r="K81" s="10">
        <v>2500</v>
      </c>
      <c r="L81" s="10">
        <v>2500</v>
      </c>
      <c r="M81" s="10">
        <v>2500</v>
      </c>
      <c r="N81" s="10">
        <v>2500</v>
      </c>
      <c r="O81" s="12">
        <f t="shared" si="5"/>
        <v>30000</v>
      </c>
    </row>
    <row r="82" spans="1:15" ht="18" customHeight="1" x14ac:dyDescent="0.2">
      <c r="A82" s="20" t="s">
        <v>21</v>
      </c>
      <c r="B82" s="3"/>
      <c r="C82" s="10">
        <v>6000</v>
      </c>
      <c r="D82" s="10">
        <v>7600</v>
      </c>
      <c r="E82" s="10">
        <v>9600</v>
      </c>
      <c r="F82" s="10">
        <v>11600</v>
      </c>
      <c r="G82" s="10">
        <v>14000</v>
      </c>
      <c r="H82" s="10">
        <v>16400</v>
      </c>
      <c r="I82" s="10">
        <v>18800</v>
      </c>
      <c r="J82" s="10">
        <v>21200</v>
      </c>
      <c r="K82" s="10">
        <v>23200</v>
      </c>
      <c r="L82" s="10">
        <v>24800</v>
      </c>
      <c r="M82" s="10">
        <v>26400</v>
      </c>
      <c r="N82" s="10">
        <v>28000</v>
      </c>
      <c r="O82" s="12">
        <f t="shared" si="5"/>
        <v>207600</v>
      </c>
    </row>
    <row r="83" spans="1:15" ht="18" customHeight="1" x14ac:dyDescent="0.2">
      <c r="A83" s="20" t="s">
        <v>47</v>
      </c>
      <c r="B83" s="3"/>
      <c r="C83" s="10">
        <v>600</v>
      </c>
      <c r="D83" s="10">
        <v>600</v>
      </c>
      <c r="E83" s="10">
        <v>600</v>
      </c>
      <c r="F83" s="10">
        <v>600</v>
      </c>
      <c r="G83" s="10">
        <v>600</v>
      </c>
      <c r="H83" s="10">
        <v>600</v>
      </c>
      <c r="I83" s="10">
        <v>600</v>
      </c>
      <c r="J83" s="10">
        <v>600</v>
      </c>
      <c r="K83" s="10">
        <v>600</v>
      </c>
      <c r="L83" s="10">
        <v>600</v>
      </c>
      <c r="M83" s="10">
        <v>600</v>
      </c>
      <c r="N83" s="10">
        <v>600</v>
      </c>
      <c r="O83" s="12">
        <f t="shared" si="5"/>
        <v>7200</v>
      </c>
    </row>
    <row r="84" spans="1:15" ht="18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9"/>
    </row>
    <row r="85" spans="1:15" ht="18" customHeight="1" x14ac:dyDescent="0.2">
      <c r="A85" s="15" t="s">
        <v>48</v>
      </c>
      <c r="B85" s="16"/>
      <c r="C85" s="12">
        <f t="shared" ref="C85:N85" si="6">SUM(C62:C83)</f>
        <v>102200</v>
      </c>
      <c r="D85" s="12">
        <f t="shared" si="6"/>
        <v>103800</v>
      </c>
      <c r="E85" s="25">
        <f t="shared" si="6"/>
        <v>111000</v>
      </c>
      <c r="F85" s="25">
        <f t="shared" si="6"/>
        <v>118200</v>
      </c>
      <c r="G85" s="25">
        <f t="shared" si="6"/>
        <v>125800</v>
      </c>
      <c r="H85" s="25">
        <f t="shared" si="6"/>
        <v>128200</v>
      </c>
      <c r="I85" s="25">
        <f t="shared" si="6"/>
        <v>141000</v>
      </c>
      <c r="J85" s="26">
        <f t="shared" si="6"/>
        <v>143400</v>
      </c>
      <c r="K85" s="26">
        <f t="shared" si="6"/>
        <v>150600</v>
      </c>
      <c r="L85" s="26">
        <f t="shared" si="6"/>
        <v>149600</v>
      </c>
      <c r="M85" s="26">
        <f t="shared" si="6"/>
        <v>156400</v>
      </c>
      <c r="N85" s="26">
        <f t="shared" si="6"/>
        <v>158000</v>
      </c>
      <c r="O85" s="27">
        <f>SUM(C85:N85)</f>
        <v>1588200</v>
      </c>
    </row>
    <row r="86" spans="1:15" ht="18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9"/>
    </row>
    <row r="87" spans="1:15" ht="18" customHeight="1" x14ac:dyDescent="0.2">
      <c r="A87" s="15" t="s">
        <v>49</v>
      </c>
      <c r="B87" s="16"/>
      <c r="C87" s="25">
        <f t="shared" ref="C87:O87" si="7">SUM(C58-C85)</f>
        <v>-23700</v>
      </c>
      <c r="D87" s="25">
        <f t="shared" si="7"/>
        <v>-11300</v>
      </c>
      <c r="E87" s="25">
        <f t="shared" si="7"/>
        <v>-1000</v>
      </c>
      <c r="F87" s="29">
        <f t="shared" si="7"/>
        <v>9300</v>
      </c>
      <c r="G87" s="25">
        <f t="shared" si="7"/>
        <v>22700</v>
      </c>
      <c r="H87" s="12">
        <f t="shared" si="7"/>
        <v>41300</v>
      </c>
      <c r="I87" s="12">
        <f t="shared" si="7"/>
        <v>49500</v>
      </c>
      <c r="J87" s="12">
        <f t="shared" si="7"/>
        <v>68100</v>
      </c>
      <c r="K87" s="12">
        <f t="shared" si="7"/>
        <v>78400</v>
      </c>
      <c r="L87" s="12">
        <f t="shared" si="7"/>
        <v>93400</v>
      </c>
      <c r="M87" s="12">
        <f t="shared" si="7"/>
        <v>100600</v>
      </c>
      <c r="N87" s="12">
        <f t="shared" si="7"/>
        <v>113000</v>
      </c>
      <c r="O87" s="27">
        <f t="shared" si="7"/>
        <v>540300</v>
      </c>
    </row>
    <row r="91" spans="1:15" ht="18" customHeight="1" x14ac:dyDescent="0.2">
      <c r="A91" s="53" t="s">
        <v>52</v>
      </c>
      <c r="B91" s="53"/>
      <c r="C91" s="53"/>
      <c r="D91" s="53"/>
      <c r="E91" s="3"/>
      <c r="F91" s="3"/>
      <c r="G91" s="4"/>
    </row>
    <row r="92" spans="1:15" ht="18" customHeight="1" x14ac:dyDescent="0.2">
      <c r="A92" s="3"/>
      <c r="B92" s="3"/>
      <c r="C92" s="3"/>
      <c r="D92" s="3"/>
      <c r="E92" s="3"/>
      <c r="F92" s="3"/>
      <c r="G92" s="4"/>
    </row>
    <row r="93" spans="1:15" ht="18" customHeight="1" x14ac:dyDescent="0.2">
      <c r="A93" s="53" t="s">
        <v>1</v>
      </c>
      <c r="B93" s="53"/>
      <c r="C93" s="53"/>
      <c r="D93" s="53"/>
      <c r="E93" s="53"/>
      <c r="F93" s="3"/>
      <c r="G93" s="5" t="s">
        <v>2</v>
      </c>
    </row>
    <row r="94" spans="1:15" ht="18" customHeight="1" x14ac:dyDescent="0.2">
      <c r="A94" s="53" t="s">
        <v>3</v>
      </c>
      <c r="B94" s="53"/>
      <c r="C94" s="53"/>
      <c r="D94" s="53"/>
      <c r="E94" s="53"/>
      <c r="F94" s="53"/>
      <c r="G94" s="5" t="s">
        <v>4</v>
      </c>
    </row>
    <row r="95" spans="1:15" ht="18" customHeight="1" x14ac:dyDescent="0.2">
      <c r="A95" s="2" t="s">
        <v>5</v>
      </c>
      <c r="B95" s="3"/>
      <c r="C95" s="3"/>
      <c r="D95" s="3"/>
      <c r="E95" s="3"/>
      <c r="F95" s="3"/>
      <c r="G95" s="5" t="s">
        <v>6</v>
      </c>
    </row>
    <row r="96" spans="1:15" ht="18" customHeight="1" x14ac:dyDescent="0.2">
      <c r="A96" s="53"/>
      <c r="B96" s="53"/>
      <c r="C96" s="53"/>
      <c r="D96" s="3"/>
      <c r="E96" s="3"/>
      <c r="F96" s="3"/>
      <c r="G96" s="4"/>
    </row>
    <row r="97" spans="1:15" ht="21" customHeight="1" x14ac:dyDescent="0.25">
      <c r="A97" s="54"/>
      <c r="B97" s="54"/>
      <c r="C97" s="4"/>
      <c r="D97" s="4"/>
      <c r="E97" s="4"/>
      <c r="F97" s="4"/>
      <c r="G97" s="4"/>
    </row>
    <row r="98" spans="1:15" ht="15.75" customHeight="1" x14ac:dyDescent="0.2">
      <c r="A98" s="4"/>
      <c r="B98" s="4"/>
      <c r="C98" s="4"/>
      <c r="D98" s="4"/>
      <c r="E98" s="4"/>
      <c r="F98" s="4"/>
      <c r="G98" s="4"/>
    </row>
    <row r="99" spans="1:15" ht="18" customHeight="1" x14ac:dyDescent="0.2">
      <c r="A99" s="2" t="s">
        <v>7</v>
      </c>
      <c r="B99" s="3"/>
      <c r="C99" s="6" t="s">
        <v>8</v>
      </c>
      <c r="D99" s="6" t="s">
        <v>9</v>
      </c>
      <c r="E99" s="6" t="s">
        <v>10</v>
      </c>
      <c r="F99" s="6" t="s">
        <v>11</v>
      </c>
      <c r="G99" s="6" t="s">
        <v>12</v>
      </c>
      <c r="H99" s="7" t="s">
        <v>13</v>
      </c>
      <c r="I99" s="7" t="s">
        <v>14</v>
      </c>
      <c r="J99" s="7" t="s">
        <v>15</v>
      </c>
      <c r="K99" s="7" t="s">
        <v>16</v>
      </c>
      <c r="L99" s="7" t="s">
        <v>17</v>
      </c>
      <c r="M99" s="7" t="s">
        <v>18</v>
      </c>
      <c r="N99" s="7" t="s">
        <v>19</v>
      </c>
      <c r="O99" s="8" t="s">
        <v>20</v>
      </c>
    </row>
    <row r="100" spans="1:15" ht="18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9"/>
    </row>
    <row r="101" spans="1:15" ht="18" customHeight="1" x14ac:dyDescent="0.2">
      <c r="A101" s="3" t="s">
        <v>7</v>
      </c>
      <c r="B101" s="3"/>
      <c r="C101" s="10">
        <v>328000</v>
      </c>
      <c r="D101" s="10">
        <v>392000</v>
      </c>
      <c r="E101" s="10">
        <v>464000</v>
      </c>
      <c r="F101" s="10">
        <v>540000</v>
      </c>
      <c r="G101" s="10">
        <v>616000</v>
      </c>
      <c r="H101" s="10">
        <v>692000</v>
      </c>
      <c r="I101" s="10">
        <v>760000</v>
      </c>
      <c r="J101" s="11">
        <v>820000</v>
      </c>
      <c r="K101" s="11">
        <v>868000</v>
      </c>
      <c r="L101" s="11">
        <v>904000</v>
      </c>
      <c r="M101" s="11">
        <v>932000</v>
      </c>
      <c r="N101" s="11">
        <v>960000</v>
      </c>
      <c r="O101" s="12">
        <f>SUM(C101:N101)</f>
        <v>8276000</v>
      </c>
    </row>
    <row r="102" spans="1:15" ht="18" customHeight="1" x14ac:dyDescent="0.2">
      <c r="A102" s="3" t="s">
        <v>21</v>
      </c>
      <c r="B102" s="3"/>
      <c r="C102" s="10">
        <v>65000</v>
      </c>
      <c r="D102" s="10">
        <v>65000</v>
      </c>
      <c r="E102" s="10">
        <v>65000</v>
      </c>
      <c r="F102" s="10">
        <v>65000</v>
      </c>
      <c r="G102" s="10">
        <v>65000</v>
      </c>
      <c r="H102" s="10">
        <v>65000</v>
      </c>
      <c r="I102" s="10">
        <v>65000</v>
      </c>
      <c r="J102" s="13">
        <v>65000</v>
      </c>
      <c r="K102" s="13">
        <v>65000</v>
      </c>
      <c r="L102" s="13">
        <v>65000</v>
      </c>
      <c r="M102" s="13">
        <v>65000</v>
      </c>
      <c r="N102" s="13">
        <v>65000</v>
      </c>
      <c r="O102" s="14">
        <f>SUM(C102:N102)</f>
        <v>780000</v>
      </c>
    </row>
    <row r="103" spans="1:15" ht="18" customHeight="1" x14ac:dyDescent="0.2">
      <c r="A103" s="15" t="s">
        <v>22</v>
      </c>
      <c r="B103" s="16"/>
      <c r="C103" s="17">
        <f t="shared" ref="C103:O103" si="8">SUM(C101:C102)</f>
        <v>393000</v>
      </c>
      <c r="D103" s="17">
        <f t="shared" si="8"/>
        <v>457000</v>
      </c>
      <c r="E103" s="17">
        <f t="shared" si="8"/>
        <v>529000</v>
      </c>
      <c r="F103" s="17">
        <f t="shared" si="8"/>
        <v>605000</v>
      </c>
      <c r="G103" s="17">
        <f t="shared" si="8"/>
        <v>681000</v>
      </c>
      <c r="H103" s="17">
        <f t="shared" si="8"/>
        <v>757000</v>
      </c>
      <c r="I103" s="17">
        <f t="shared" si="8"/>
        <v>825000</v>
      </c>
      <c r="J103" s="17">
        <f t="shared" si="8"/>
        <v>885000</v>
      </c>
      <c r="K103" s="17">
        <f t="shared" si="8"/>
        <v>933000</v>
      </c>
      <c r="L103" s="17">
        <f t="shared" si="8"/>
        <v>969000</v>
      </c>
      <c r="M103" s="17">
        <f t="shared" si="8"/>
        <v>997000</v>
      </c>
      <c r="N103" s="17">
        <f t="shared" si="8"/>
        <v>1025000</v>
      </c>
      <c r="O103" s="17">
        <f t="shared" si="8"/>
        <v>9056000</v>
      </c>
    </row>
    <row r="104" spans="1:15" ht="18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9"/>
    </row>
    <row r="105" spans="1:15" ht="18" customHeight="1" x14ac:dyDescent="0.2">
      <c r="A105" s="2" t="s">
        <v>23</v>
      </c>
      <c r="B105" s="3"/>
      <c r="C105" s="18" t="s">
        <v>8</v>
      </c>
      <c r="D105" s="18" t="s">
        <v>9</v>
      </c>
      <c r="E105" s="18" t="s">
        <v>10</v>
      </c>
      <c r="F105" s="18" t="s">
        <v>11</v>
      </c>
      <c r="G105" s="18" t="s">
        <v>12</v>
      </c>
      <c r="H105" s="18" t="s">
        <v>13</v>
      </c>
      <c r="I105" s="18" t="s">
        <v>14</v>
      </c>
      <c r="J105" s="18" t="s">
        <v>15</v>
      </c>
      <c r="K105" s="18" t="s">
        <v>24</v>
      </c>
      <c r="L105" s="18" t="s">
        <v>25</v>
      </c>
      <c r="M105" s="18" t="s">
        <v>18</v>
      </c>
      <c r="N105" s="18" t="s">
        <v>19</v>
      </c>
      <c r="O105" s="19" t="s">
        <v>20</v>
      </c>
    </row>
    <row r="106" spans="1:15" ht="18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9"/>
    </row>
    <row r="107" spans="1:15" ht="18" customHeight="1" x14ac:dyDescent="0.2">
      <c r="A107" s="20" t="s">
        <v>26</v>
      </c>
      <c r="B107" s="3"/>
      <c r="C107" s="10">
        <v>2500</v>
      </c>
      <c r="D107" s="10">
        <v>2500</v>
      </c>
      <c r="E107" s="10">
        <v>2500</v>
      </c>
      <c r="F107" s="10">
        <v>2500</v>
      </c>
      <c r="G107" s="10">
        <v>2500</v>
      </c>
      <c r="H107" s="10">
        <v>2500</v>
      </c>
      <c r="I107" s="10">
        <v>2500</v>
      </c>
      <c r="J107" s="10">
        <v>2500</v>
      </c>
      <c r="K107" s="10">
        <v>2500</v>
      </c>
      <c r="L107" s="10">
        <v>2500</v>
      </c>
      <c r="M107" s="10">
        <v>2500</v>
      </c>
      <c r="N107" s="10">
        <v>2500</v>
      </c>
      <c r="O107" s="12">
        <f t="shared" ref="O107:O128" si="9">SUM(C107:N107)</f>
        <v>30000</v>
      </c>
    </row>
    <row r="108" spans="1:15" ht="18" customHeight="1" x14ac:dyDescent="0.2">
      <c r="A108" s="20" t="s">
        <v>27</v>
      </c>
      <c r="B108" s="3"/>
      <c r="C108" s="10">
        <v>39000</v>
      </c>
      <c r="D108" s="10">
        <v>39000</v>
      </c>
      <c r="E108" s="10">
        <v>39000</v>
      </c>
      <c r="F108" s="10">
        <v>49400</v>
      </c>
      <c r="G108" s="10">
        <v>49400</v>
      </c>
      <c r="H108" s="10">
        <v>49400</v>
      </c>
      <c r="I108" s="10">
        <v>59800</v>
      </c>
      <c r="J108" s="10">
        <v>59800</v>
      </c>
      <c r="K108" s="10">
        <v>59800</v>
      </c>
      <c r="L108" s="10">
        <v>54600</v>
      </c>
      <c r="M108" s="10">
        <v>54600</v>
      </c>
      <c r="N108" s="10">
        <v>54600</v>
      </c>
      <c r="O108" s="12">
        <f t="shared" si="9"/>
        <v>608400</v>
      </c>
    </row>
    <row r="109" spans="1:15" ht="18" customHeight="1" x14ac:dyDescent="0.2">
      <c r="A109" s="20" t="s">
        <v>28</v>
      </c>
      <c r="B109" s="3"/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12">
        <f t="shared" si="9"/>
        <v>0</v>
      </c>
    </row>
    <row r="110" spans="1:15" ht="18" customHeight="1" x14ac:dyDescent="0.2">
      <c r="A110" s="20" t="s">
        <v>29</v>
      </c>
      <c r="B110" s="3"/>
      <c r="C110" s="10">
        <v>11700</v>
      </c>
      <c r="D110" s="10">
        <v>11700</v>
      </c>
      <c r="E110" s="10">
        <v>11700</v>
      </c>
      <c r="F110" s="10">
        <v>11700</v>
      </c>
      <c r="G110" s="10">
        <v>11700</v>
      </c>
      <c r="H110" s="10">
        <v>11700</v>
      </c>
      <c r="I110" s="10">
        <v>11700</v>
      </c>
      <c r="J110" s="10">
        <v>11700</v>
      </c>
      <c r="K110" s="10">
        <v>11700</v>
      </c>
      <c r="L110" s="10">
        <v>11700</v>
      </c>
      <c r="M110" s="10">
        <v>11700</v>
      </c>
      <c r="N110" s="10">
        <v>11700</v>
      </c>
      <c r="O110" s="12">
        <f t="shared" si="9"/>
        <v>140400</v>
      </c>
    </row>
    <row r="111" spans="1:15" ht="18" customHeight="1" x14ac:dyDescent="0.2">
      <c r="A111" s="20" t="s">
        <v>30</v>
      </c>
      <c r="B111" s="3"/>
      <c r="C111" s="10">
        <v>11000</v>
      </c>
      <c r="D111" s="10">
        <v>11000</v>
      </c>
      <c r="E111" s="10">
        <v>11000</v>
      </c>
      <c r="F111" s="10">
        <v>11000</v>
      </c>
      <c r="G111" s="10">
        <v>11000</v>
      </c>
      <c r="H111" s="10">
        <v>11000</v>
      </c>
      <c r="I111" s="10">
        <v>11000</v>
      </c>
      <c r="J111" s="10">
        <v>11000</v>
      </c>
      <c r="K111" s="10">
        <v>11000</v>
      </c>
      <c r="L111" s="10">
        <v>11000</v>
      </c>
      <c r="M111" s="10">
        <v>11000</v>
      </c>
      <c r="N111" s="10">
        <v>11000</v>
      </c>
      <c r="O111" s="12">
        <f t="shared" si="9"/>
        <v>132000</v>
      </c>
    </row>
    <row r="112" spans="1:15" ht="18" customHeight="1" x14ac:dyDescent="0.2">
      <c r="A112" s="20" t="s">
        <v>31</v>
      </c>
      <c r="B112" s="3"/>
      <c r="C112" s="10">
        <v>10500</v>
      </c>
      <c r="D112" s="10">
        <v>10500</v>
      </c>
      <c r="E112" s="10">
        <v>10500</v>
      </c>
      <c r="F112" s="10">
        <v>10500</v>
      </c>
      <c r="G112" s="10">
        <v>10500</v>
      </c>
      <c r="H112" s="10">
        <v>10500</v>
      </c>
      <c r="I112" s="10">
        <v>10500</v>
      </c>
      <c r="J112" s="10">
        <v>10500</v>
      </c>
      <c r="K112" s="10">
        <v>10500</v>
      </c>
      <c r="L112" s="10">
        <v>10500</v>
      </c>
      <c r="M112" s="10">
        <v>10500</v>
      </c>
      <c r="N112" s="10">
        <v>10500</v>
      </c>
      <c r="O112" s="12">
        <f t="shared" si="9"/>
        <v>126000</v>
      </c>
    </row>
    <row r="113" spans="1:15" ht="18" customHeight="1" x14ac:dyDescent="0.2">
      <c r="A113" s="22" t="s">
        <v>32</v>
      </c>
      <c r="B113" s="22"/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2">
        <f t="shared" si="9"/>
        <v>0</v>
      </c>
    </row>
    <row r="114" spans="1:15" ht="18" customHeight="1" x14ac:dyDescent="0.2">
      <c r="A114" s="20" t="s">
        <v>33</v>
      </c>
      <c r="B114" s="3"/>
      <c r="C114" s="21">
        <v>0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12">
        <f t="shared" si="9"/>
        <v>0</v>
      </c>
    </row>
    <row r="115" spans="1:15" ht="18" customHeight="1" x14ac:dyDescent="0.2">
      <c r="A115" s="20" t="s">
        <v>34</v>
      </c>
      <c r="B115" s="3"/>
      <c r="C115" s="10">
        <v>3000</v>
      </c>
      <c r="D115" s="10">
        <v>3000</v>
      </c>
      <c r="E115" s="10">
        <v>3000</v>
      </c>
      <c r="F115" s="10">
        <v>3000</v>
      </c>
      <c r="G115" s="10">
        <v>3000</v>
      </c>
      <c r="H115" s="10">
        <v>3000</v>
      </c>
      <c r="I115" s="10">
        <v>3000</v>
      </c>
      <c r="J115" s="10">
        <v>3000</v>
      </c>
      <c r="K115" s="10">
        <v>3000</v>
      </c>
      <c r="L115" s="10">
        <v>3000</v>
      </c>
      <c r="M115" s="10">
        <v>3000</v>
      </c>
      <c r="N115" s="10">
        <v>3000</v>
      </c>
      <c r="O115" s="12">
        <f t="shared" si="9"/>
        <v>36000</v>
      </c>
    </row>
    <row r="116" spans="1:15" ht="18" customHeight="1" x14ac:dyDescent="0.2">
      <c r="A116" s="20" t="s">
        <v>35</v>
      </c>
      <c r="B116" s="3"/>
      <c r="C116" s="10">
        <v>4000</v>
      </c>
      <c r="D116" s="10">
        <v>4000</v>
      </c>
      <c r="E116" s="10">
        <v>4000</v>
      </c>
      <c r="F116" s="10">
        <v>4000</v>
      </c>
      <c r="G116" s="10">
        <v>4000</v>
      </c>
      <c r="H116" s="10">
        <v>4000</v>
      </c>
      <c r="I116" s="10">
        <v>4000</v>
      </c>
      <c r="J116" s="10">
        <v>4000</v>
      </c>
      <c r="K116" s="10">
        <v>4000</v>
      </c>
      <c r="L116" s="10">
        <v>4000</v>
      </c>
      <c r="M116" s="10">
        <v>4000</v>
      </c>
      <c r="N116" s="10">
        <v>4000</v>
      </c>
      <c r="O116" s="12">
        <f t="shared" si="9"/>
        <v>48000</v>
      </c>
    </row>
    <row r="117" spans="1:15" ht="18" customHeight="1" x14ac:dyDescent="0.2">
      <c r="A117" s="20" t="s">
        <v>36</v>
      </c>
      <c r="B117" s="3"/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12">
        <f t="shared" si="9"/>
        <v>0</v>
      </c>
    </row>
    <row r="118" spans="1:15" ht="18" customHeight="1" x14ac:dyDescent="0.2">
      <c r="A118" s="20" t="s">
        <v>38</v>
      </c>
      <c r="B118" s="3"/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12">
        <f t="shared" si="9"/>
        <v>0</v>
      </c>
    </row>
    <row r="119" spans="1:15" ht="18" customHeight="1" x14ac:dyDescent="0.2">
      <c r="A119" s="20" t="s">
        <v>39</v>
      </c>
      <c r="B119" s="3"/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12">
        <f t="shared" si="9"/>
        <v>0</v>
      </c>
    </row>
    <row r="120" spans="1:15" ht="18" customHeight="1" x14ac:dyDescent="0.2">
      <c r="A120" s="20" t="s">
        <v>40</v>
      </c>
      <c r="B120" s="3"/>
      <c r="C120" s="10">
        <v>91000</v>
      </c>
      <c r="D120" s="10">
        <v>91000</v>
      </c>
      <c r="E120" s="10">
        <v>101400</v>
      </c>
      <c r="F120" s="10">
        <v>101400</v>
      </c>
      <c r="G120" s="10">
        <v>111800</v>
      </c>
      <c r="H120" s="10">
        <v>111800</v>
      </c>
      <c r="I120" s="10">
        <v>122200</v>
      </c>
      <c r="J120" s="10">
        <v>122200</v>
      </c>
      <c r="K120" s="10">
        <v>132600</v>
      </c>
      <c r="L120" s="10">
        <v>132600</v>
      </c>
      <c r="M120" s="10">
        <v>143000</v>
      </c>
      <c r="N120" s="10">
        <v>143000</v>
      </c>
      <c r="O120" s="12">
        <f t="shared" si="9"/>
        <v>1404000</v>
      </c>
    </row>
    <row r="121" spans="1:15" ht="18" customHeight="1" x14ac:dyDescent="0.2">
      <c r="A121" s="20" t="s">
        <v>41</v>
      </c>
      <c r="B121" s="3"/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12">
        <f t="shared" si="9"/>
        <v>0</v>
      </c>
    </row>
    <row r="122" spans="1:15" ht="18" customHeight="1" x14ac:dyDescent="0.2">
      <c r="A122" s="20" t="s">
        <v>42</v>
      </c>
      <c r="B122" s="3"/>
      <c r="C122" s="10">
        <v>12000</v>
      </c>
      <c r="D122" s="10">
        <v>12000</v>
      </c>
      <c r="E122" s="10">
        <v>12000</v>
      </c>
      <c r="F122" s="10">
        <v>12000</v>
      </c>
      <c r="G122" s="10">
        <v>12000</v>
      </c>
      <c r="H122" s="10">
        <v>12000</v>
      </c>
      <c r="I122" s="10">
        <v>12000</v>
      </c>
      <c r="J122" s="10">
        <v>12000</v>
      </c>
      <c r="K122" s="10">
        <v>12000</v>
      </c>
      <c r="L122" s="10">
        <v>12000</v>
      </c>
      <c r="M122" s="10">
        <v>12000</v>
      </c>
      <c r="N122" s="10">
        <v>12000</v>
      </c>
      <c r="O122" s="12">
        <f t="shared" si="9"/>
        <v>144000</v>
      </c>
    </row>
    <row r="123" spans="1:15" ht="18" customHeight="1" x14ac:dyDescent="0.2">
      <c r="A123" s="20" t="s">
        <v>53</v>
      </c>
      <c r="B123" s="3"/>
      <c r="C123" s="10">
        <v>3000</v>
      </c>
      <c r="D123" s="10">
        <v>3000</v>
      </c>
      <c r="E123" s="10">
        <v>3000</v>
      </c>
      <c r="F123" s="10">
        <v>3000</v>
      </c>
      <c r="G123" s="10">
        <v>3000</v>
      </c>
      <c r="H123" s="10">
        <v>3000</v>
      </c>
      <c r="I123" s="10">
        <v>3000</v>
      </c>
      <c r="J123" s="10">
        <v>3000</v>
      </c>
      <c r="K123" s="10">
        <v>3000</v>
      </c>
      <c r="L123" s="10">
        <v>3000</v>
      </c>
      <c r="M123" s="10">
        <v>3000</v>
      </c>
      <c r="N123" s="10">
        <v>3000</v>
      </c>
      <c r="O123" s="12">
        <f t="shared" si="9"/>
        <v>36000</v>
      </c>
    </row>
    <row r="124" spans="1:15" ht="18" customHeight="1" x14ac:dyDescent="0.2">
      <c r="A124" s="20" t="s">
        <v>44</v>
      </c>
      <c r="B124" s="3"/>
      <c r="C124" s="10">
        <v>1200</v>
      </c>
      <c r="D124" s="10">
        <v>1200</v>
      </c>
      <c r="E124" s="10">
        <v>1200</v>
      </c>
      <c r="F124" s="10">
        <v>1200</v>
      </c>
      <c r="G124" s="10">
        <v>1200</v>
      </c>
      <c r="H124" s="10">
        <v>1200</v>
      </c>
      <c r="I124" s="10">
        <v>1200</v>
      </c>
      <c r="J124" s="10">
        <v>1200</v>
      </c>
      <c r="K124" s="10">
        <v>1200</v>
      </c>
      <c r="L124" s="10">
        <v>1200</v>
      </c>
      <c r="M124" s="10">
        <v>1200</v>
      </c>
      <c r="N124" s="10">
        <v>1200</v>
      </c>
      <c r="O124" s="12">
        <f t="shared" si="9"/>
        <v>14400</v>
      </c>
    </row>
    <row r="125" spans="1:15" ht="18" customHeight="1" x14ac:dyDescent="0.2">
      <c r="A125" s="20" t="s">
        <v>51</v>
      </c>
      <c r="B125" s="3"/>
      <c r="C125" s="10">
        <v>600</v>
      </c>
      <c r="D125" s="10">
        <v>600</v>
      </c>
      <c r="E125" s="10">
        <v>600</v>
      </c>
      <c r="F125" s="10">
        <v>600</v>
      </c>
      <c r="G125" s="10">
        <v>600</v>
      </c>
      <c r="H125" s="10">
        <v>600</v>
      </c>
      <c r="I125" s="10">
        <v>600</v>
      </c>
      <c r="J125" s="10">
        <v>600</v>
      </c>
      <c r="K125" s="10">
        <v>600</v>
      </c>
      <c r="L125" s="10">
        <v>600</v>
      </c>
      <c r="M125" s="10">
        <v>600</v>
      </c>
      <c r="N125" s="10">
        <v>600</v>
      </c>
      <c r="O125" s="12">
        <f t="shared" si="9"/>
        <v>7200</v>
      </c>
    </row>
    <row r="126" spans="1:15" ht="18" customHeight="1" x14ac:dyDescent="0.2">
      <c r="A126" s="20" t="s">
        <v>46</v>
      </c>
      <c r="B126" s="3"/>
      <c r="C126" s="10">
        <v>4000</v>
      </c>
      <c r="D126" s="10">
        <v>4000</v>
      </c>
      <c r="E126" s="10">
        <v>4000</v>
      </c>
      <c r="F126" s="10">
        <v>4000</v>
      </c>
      <c r="G126" s="10">
        <v>4000</v>
      </c>
      <c r="H126" s="10">
        <v>4000</v>
      </c>
      <c r="I126" s="10">
        <v>4000</v>
      </c>
      <c r="J126" s="10">
        <v>4000</v>
      </c>
      <c r="K126" s="10">
        <v>4000</v>
      </c>
      <c r="L126" s="10">
        <v>4000</v>
      </c>
      <c r="M126" s="10">
        <v>4000</v>
      </c>
      <c r="N126" s="10">
        <v>4000</v>
      </c>
      <c r="O126" s="12">
        <f t="shared" si="9"/>
        <v>48000</v>
      </c>
    </row>
    <row r="127" spans="1:15" ht="18" customHeight="1" x14ac:dyDescent="0.2">
      <c r="A127" s="20" t="s">
        <v>21</v>
      </c>
      <c r="B127" s="3"/>
      <c r="C127" s="10">
        <v>28700</v>
      </c>
      <c r="D127" s="10">
        <v>34300</v>
      </c>
      <c r="E127" s="10">
        <v>40600</v>
      </c>
      <c r="F127" s="10">
        <v>47250</v>
      </c>
      <c r="G127" s="10">
        <v>53900</v>
      </c>
      <c r="H127" s="10">
        <v>60550</v>
      </c>
      <c r="I127" s="10">
        <v>66500</v>
      </c>
      <c r="J127" s="10">
        <v>71750</v>
      </c>
      <c r="K127" s="10">
        <v>75950</v>
      </c>
      <c r="L127" s="10">
        <v>79100</v>
      </c>
      <c r="M127" s="10">
        <v>81550</v>
      </c>
      <c r="N127" s="10">
        <v>84000</v>
      </c>
      <c r="O127" s="12">
        <f t="shared" si="9"/>
        <v>724150</v>
      </c>
    </row>
    <row r="128" spans="1:15" ht="18" customHeight="1" x14ac:dyDescent="0.2">
      <c r="A128" s="20" t="s">
        <v>47</v>
      </c>
      <c r="B128" s="3"/>
      <c r="C128" s="10">
        <v>1000</v>
      </c>
      <c r="D128" s="10">
        <v>1000</v>
      </c>
      <c r="E128" s="10">
        <v>1000</v>
      </c>
      <c r="F128" s="10">
        <v>1000</v>
      </c>
      <c r="G128" s="10">
        <v>1000</v>
      </c>
      <c r="H128" s="10">
        <v>1000</v>
      </c>
      <c r="I128" s="10">
        <v>1000</v>
      </c>
      <c r="J128" s="10">
        <v>1000</v>
      </c>
      <c r="K128" s="10">
        <v>1000</v>
      </c>
      <c r="L128" s="10">
        <v>1000</v>
      </c>
      <c r="M128" s="10">
        <v>1000</v>
      </c>
      <c r="N128" s="10">
        <v>1000</v>
      </c>
      <c r="O128" s="12">
        <f t="shared" si="9"/>
        <v>12000</v>
      </c>
    </row>
    <row r="129" spans="1:15" ht="18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9"/>
    </row>
    <row r="130" spans="1:15" ht="18" customHeight="1" x14ac:dyDescent="0.2">
      <c r="A130" s="15" t="s">
        <v>48</v>
      </c>
      <c r="B130" s="16"/>
      <c r="C130" s="12">
        <f t="shared" ref="C130:N130" si="10">SUM(C107:C128)</f>
        <v>223200</v>
      </c>
      <c r="D130" s="12">
        <f t="shared" si="10"/>
        <v>228800</v>
      </c>
      <c r="E130" s="25">
        <f t="shared" si="10"/>
        <v>245500</v>
      </c>
      <c r="F130" s="25">
        <f t="shared" si="10"/>
        <v>262550</v>
      </c>
      <c r="G130" s="25">
        <f t="shared" si="10"/>
        <v>279600</v>
      </c>
      <c r="H130" s="25">
        <f t="shared" si="10"/>
        <v>286250</v>
      </c>
      <c r="I130" s="25">
        <f t="shared" si="10"/>
        <v>313000</v>
      </c>
      <c r="J130" s="26">
        <f t="shared" si="10"/>
        <v>318250</v>
      </c>
      <c r="K130" s="26">
        <f t="shared" si="10"/>
        <v>332850</v>
      </c>
      <c r="L130" s="26">
        <f t="shared" si="10"/>
        <v>330800</v>
      </c>
      <c r="M130" s="26">
        <f t="shared" si="10"/>
        <v>343650</v>
      </c>
      <c r="N130" s="26">
        <f t="shared" si="10"/>
        <v>346100</v>
      </c>
      <c r="O130" s="27">
        <f>SUM(C130:N130)</f>
        <v>3510550</v>
      </c>
    </row>
    <row r="131" spans="1:15" ht="18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9"/>
    </row>
    <row r="132" spans="1:15" ht="18" customHeight="1" x14ac:dyDescent="0.2">
      <c r="A132" s="15" t="s">
        <v>49</v>
      </c>
      <c r="B132" s="16"/>
      <c r="C132" s="25">
        <f t="shared" ref="C132:O132" si="11">SUM(C103-C130)</f>
        <v>169800</v>
      </c>
      <c r="D132" s="25">
        <f t="shared" si="11"/>
        <v>228200</v>
      </c>
      <c r="E132" s="25">
        <f t="shared" si="11"/>
        <v>283500</v>
      </c>
      <c r="F132" s="29">
        <f t="shared" si="11"/>
        <v>342450</v>
      </c>
      <c r="G132" s="25">
        <f t="shared" si="11"/>
        <v>401400</v>
      </c>
      <c r="H132" s="12">
        <f t="shared" si="11"/>
        <v>470750</v>
      </c>
      <c r="I132" s="12">
        <f t="shared" si="11"/>
        <v>512000</v>
      </c>
      <c r="J132" s="12">
        <f t="shared" si="11"/>
        <v>566750</v>
      </c>
      <c r="K132" s="12">
        <f t="shared" si="11"/>
        <v>600150</v>
      </c>
      <c r="L132" s="12">
        <f t="shared" si="11"/>
        <v>638200</v>
      </c>
      <c r="M132" s="12">
        <f t="shared" si="11"/>
        <v>653350</v>
      </c>
      <c r="N132" s="12">
        <f t="shared" si="11"/>
        <v>678900</v>
      </c>
      <c r="O132" s="27">
        <f t="shared" si="11"/>
        <v>5545450</v>
      </c>
    </row>
    <row r="136" spans="1:15" x14ac:dyDescent="0.15">
      <c r="A136" s="30" t="s">
        <v>54</v>
      </c>
      <c r="B136" s="31">
        <f>O42</f>
        <v>-389770</v>
      </c>
    </row>
    <row r="137" spans="1:15" x14ac:dyDescent="0.15">
      <c r="A137" s="30" t="s">
        <v>55</v>
      </c>
      <c r="B137" s="31">
        <f>O42+O87</f>
        <v>150530</v>
      </c>
    </row>
    <row r="138" spans="1:15" x14ac:dyDescent="0.15">
      <c r="A138" s="30" t="s">
        <v>56</v>
      </c>
      <c r="B138" s="31">
        <f>O87+O132</f>
        <v>6085750</v>
      </c>
    </row>
    <row r="139" spans="1:15" x14ac:dyDescent="0.15">
      <c r="A139" s="32"/>
      <c r="B139" s="33"/>
    </row>
    <row r="140" spans="1:15" x14ac:dyDescent="0.15">
      <c r="A140" s="34"/>
      <c r="B140" s="33"/>
    </row>
    <row r="141" spans="1:15" x14ac:dyDescent="0.15">
      <c r="A141" s="32"/>
      <c r="B141" s="33"/>
    </row>
  </sheetData>
  <mergeCells count="15">
    <mergeCell ref="A1:D1"/>
    <mergeCell ref="A3:E3"/>
    <mergeCell ref="A4:F4"/>
    <mergeCell ref="A6:C6"/>
    <mergeCell ref="A7:B7"/>
    <mergeCell ref="A46:D46"/>
    <mergeCell ref="A48:E48"/>
    <mergeCell ref="A49:F49"/>
    <mergeCell ref="A51:C51"/>
    <mergeCell ref="A52:B52"/>
    <mergeCell ref="A91:D91"/>
    <mergeCell ref="A93:E93"/>
    <mergeCell ref="A94:F94"/>
    <mergeCell ref="A96:C96"/>
    <mergeCell ref="A97:B97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 year Projections Good </vt:lpstr>
      <vt:lpstr>3 year Projections Better </vt:lpstr>
      <vt:lpstr>3 year Projections Best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Strickland</dc:creator>
  <dc:description/>
  <cp:lastModifiedBy>javier ayala</cp:lastModifiedBy>
  <cp:revision>0</cp:revision>
  <cp:lastPrinted>2023-03-07T21:04:26Z</cp:lastPrinted>
  <dcterms:created xsi:type="dcterms:W3CDTF">2022-10-04T23:22:54Z</dcterms:created>
  <dcterms:modified xsi:type="dcterms:W3CDTF">2026-08-17T20:34:13Z</dcterms:modified>
  <dc:language>en-US</dc:language>
</cp:coreProperties>
</file>